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0" windowWidth="19040" windowHeight="12400" tabRatio="500" activeTab="2"/>
  </bookViews>
  <sheets>
    <sheet name="Sheet1" sheetId="1" r:id="rId1"/>
    <sheet name="Sheet2" sheetId="2" r:id="rId2"/>
    <sheet name="11.25.09" sheetId="3" r:id="rId3"/>
  </sheets>
  <definedNames/>
  <calcPr fullCalcOnLoad="1"/>
</workbook>
</file>

<file path=xl/sharedStrings.xml><?xml version="1.0" encoding="utf-8"?>
<sst xmlns="http://schemas.openxmlformats.org/spreadsheetml/2006/main" count="706" uniqueCount="172">
  <si>
    <t>Neg2</t>
  </si>
  <si>
    <t>Neg3</t>
  </si>
  <si>
    <t>Neg4</t>
  </si>
  <si>
    <t>Sample</t>
  </si>
  <si>
    <t>Gene</t>
  </si>
  <si>
    <t>cont1</t>
  </si>
  <si>
    <t>cont2</t>
  </si>
  <si>
    <t>cont3</t>
  </si>
  <si>
    <t>cont4</t>
  </si>
  <si>
    <t>cont5</t>
  </si>
  <si>
    <t>cont6</t>
  </si>
  <si>
    <t>cont7</t>
  </si>
  <si>
    <t>cont8</t>
  </si>
  <si>
    <t>Expression</t>
  </si>
  <si>
    <t>MDR1</t>
  </si>
  <si>
    <t>MDR2</t>
  </si>
  <si>
    <t>HIF</t>
  </si>
  <si>
    <t>Prx6</t>
  </si>
  <si>
    <t>EF1</t>
  </si>
  <si>
    <t>Avg Exp</t>
  </si>
  <si>
    <t>Exp 1</t>
  </si>
  <si>
    <t>Exp 2</t>
  </si>
  <si>
    <t>MDR</t>
  </si>
  <si>
    <t>Avg Exp 11.25</t>
  </si>
  <si>
    <t>Avg Exp.</t>
  </si>
  <si>
    <t>Avg. HIF Exp</t>
  </si>
  <si>
    <t>Std Error</t>
  </si>
  <si>
    <t>Std. Error</t>
  </si>
  <si>
    <t xml:space="preserve">Norm. HIF </t>
  </si>
  <si>
    <t>MDR 3</t>
  </si>
  <si>
    <t>Avg. MDR</t>
  </si>
  <si>
    <t>Norm. MDR</t>
  </si>
  <si>
    <t>Norm PRx6</t>
  </si>
  <si>
    <t>NormHIF</t>
  </si>
  <si>
    <t>NormMDR</t>
  </si>
  <si>
    <t>NormPrx6</t>
  </si>
  <si>
    <t>Name</t>
  </si>
  <si>
    <t>Hsp70_cont-5</t>
  </si>
  <si>
    <t>Hsp70_cont-6</t>
  </si>
  <si>
    <t>Hsp70_cont-7</t>
  </si>
  <si>
    <t>Hsp70_cont-8</t>
  </si>
  <si>
    <t>FL st -1.4</t>
  </si>
  <si>
    <t>FL at -1.5</t>
  </si>
  <si>
    <t>CO2-1</t>
  </si>
  <si>
    <t>CO2-2</t>
  </si>
  <si>
    <t>CO2-3</t>
  </si>
  <si>
    <t>CO2-4</t>
  </si>
  <si>
    <t>CO2-5</t>
  </si>
  <si>
    <t>CO2-6</t>
  </si>
  <si>
    <t>CO2-7</t>
  </si>
  <si>
    <t>CO2-8</t>
  </si>
  <si>
    <t>FL at -1.6</t>
  </si>
  <si>
    <t>Hsp70_CO2-1</t>
  </si>
  <si>
    <t>Hsp70_CO2-2</t>
  </si>
  <si>
    <t>Hsp70_CO2-3</t>
  </si>
  <si>
    <t>Hsp70_CO2-4</t>
  </si>
  <si>
    <t>Hsp70_CO2-5</t>
  </si>
  <si>
    <t>Hsp70_CO2-6</t>
  </si>
  <si>
    <t>Hsp70_CO2-7</t>
  </si>
  <si>
    <t>Hsp70_CO2-8</t>
  </si>
  <si>
    <t>Hsp70_cont-1</t>
  </si>
  <si>
    <t>Hsp70_cont-2</t>
  </si>
  <si>
    <t>Hsp70_cont-3</t>
  </si>
  <si>
    <t>Hsp70_cont-4</t>
  </si>
  <si>
    <t>Efficiency</t>
  </si>
  <si>
    <t>C(t)</t>
  </si>
  <si>
    <t>N/A</t>
  </si>
  <si>
    <t>A7</t>
  </si>
  <si>
    <t>A8</t>
  </si>
  <si>
    <t>A9</t>
  </si>
  <si>
    <t>A10</t>
  </si>
  <si>
    <t>A11</t>
  </si>
  <si>
    <t>A12</t>
  </si>
  <si>
    <t>B7</t>
  </si>
  <si>
    <t>B8</t>
  </si>
  <si>
    <t>B9</t>
  </si>
  <si>
    <t>B10</t>
  </si>
  <si>
    <t>B11</t>
  </si>
  <si>
    <t>B12</t>
  </si>
  <si>
    <t>C7</t>
  </si>
  <si>
    <t>C8</t>
  </si>
  <si>
    <t>C9</t>
  </si>
  <si>
    <t>C10</t>
  </si>
  <si>
    <t>C11</t>
  </si>
  <si>
    <t>C12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</si>
  <si>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</si>
  <si>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</si>
  <si>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</si>
  <si>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</si>
  <si>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</si>
  <si>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</si>
  <si>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</si>
  <si>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</si>
  <si>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</si>
  <si>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</si>
  <si>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</si>
  <si>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</si>
  <si>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</si>
  <si>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</si>
  <si>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</si>
  <si>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</si>
  <si>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</si>
  <si>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</si>
  <si>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</si>
  <si>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</si>
  <si>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</si>
  <si>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</si>
  <si>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</si>
  <si>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</si>
  <si>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</si>
  <si>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</si>
  <si>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</si>
  <si>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</si>
  <si>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</si>
  <si>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</si>
  <si>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</si>
  <si>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</si>
  <si>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</si>
  <si>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</si>
  <si>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</si>
  <si>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</si>
  <si>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</si>
  <si>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</si>
  <si>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</si>
  <si>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</si>
  <si>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</si>
  <si>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</si>
  <si>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</si>
  <si>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</si>
  <si>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</si>
  <si>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</si>
  <si>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</si>
  <si>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</si>
  <si>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</si>
  <si>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</si>
  <si>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</si>
  <si>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</si>
  <si>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</si>
  <si>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</si>
  <si>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20091109_152411</t>
  </si>
  <si>
    <t>20091106_172253</t>
  </si>
  <si>
    <t>20091103_153219</t>
  </si>
  <si>
    <t>20091103_092627</t>
  </si>
  <si>
    <t>HIF1: 11.09.09</t>
  </si>
  <si>
    <t>HIF2: 11.09.09</t>
  </si>
  <si>
    <t>HIF 3: 11.03.09</t>
  </si>
  <si>
    <t>HIF 4: 11.25.09</t>
  </si>
  <si>
    <t>EF1 1: 11.06.09</t>
  </si>
  <si>
    <t>EF1 2: 11.06.09</t>
  </si>
  <si>
    <t>Prx6 1: 11.02.09</t>
  </si>
  <si>
    <t>Prx6 2: 11.06.09</t>
  </si>
  <si>
    <t>Prx6 3: 11.06.09</t>
  </si>
  <si>
    <t>Prx6 4: 11.25.09</t>
  </si>
  <si>
    <t>A1</t>
  </si>
  <si>
    <t>A2</t>
  </si>
  <si>
    <t>A3</t>
  </si>
  <si>
    <t>A6</t>
  </si>
  <si>
    <t>B1</t>
  </si>
  <si>
    <t>B2</t>
  </si>
  <si>
    <t>B3</t>
  </si>
  <si>
    <t>B6</t>
  </si>
  <si>
    <t>C1</t>
  </si>
  <si>
    <t>C2</t>
  </si>
  <si>
    <t>C3</t>
  </si>
  <si>
    <t>C6</t>
  </si>
  <si>
    <t>D1</t>
  </si>
  <si>
    <t>D2</t>
  </si>
  <si>
    <t>D3</t>
  </si>
  <si>
    <t>D6</t>
  </si>
  <si>
    <t>20091125_131503</t>
  </si>
  <si>
    <t>20091125_091829</t>
  </si>
  <si>
    <t>Neg1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</si>
</sst>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99"/>
  <sheetViews>
    <sheetView workbookViewId="0" topLeftCell="AH1">
      <selection activeCell="AP4" sqref="AP4:AP19"/>
    </sheetView>
  </sheetViews>
  <sheetFormatPr defaultColWidth="11.00390625" defaultRowHeight="12.75"/>
  <cols>
    <col min="4" max="5" width="12.00390625" style="0" bestFit="1" customWidth="1"/>
    <col min="13" max="13" width="12.00390625" style="0" bestFit="1" customWidth="1"/>
    <col min="15" max="16" width="12.00390625" style="0" bestFit="1" customWidth="1"/>
    <col min="24" max="24" width="12.00390625" style="0" bestFit="1" customWidth="1"/>
    <col min="26" max="26" width="12.00390625" style="0" bestFit="1" customWidth="1"/>
    <col min="28" max="28" width="12.00390625" style="0" bestFit="1" customWidth="1"/>
    <col min="31" max="31" width="11.00390625" style="0" bestFit="1" customWidth="1"/>
    <col min="32" max="38" width="11.00390625" style="0" customWidth="1"/>
    <col min="46" max="46" width="11.00390625" style="0" bestFit="1" customWidth="1"/>
  </cols>
  <sheetData>
    <row r="1" spans="2:49" ht="12.75">
      <c r="B1" t="s">
        <v>139</v>
      </c>
      <c r="C1" t="s">
        <v>51</v>
      </c>
      <c r="T1" t="s">
        <v>140</v>
      </c>
      <c r="U1" t="s">
        <v>51</v>
      </c>
      <c r="AF1" t="s">
        <v>142</v>
      </c>
      <c r="AH1" t="s">
        <v>41</v>
      </c>
      <c r="AL1">
        <v>20091125</v>
      </c>
      <c r="AP1" t="s">
        <v>141</v>
      </c>
      <c r="AW1" t="s">
        <v>42</v>
      </c>
    </row>
    <row r="2" spans="2:50" ht="12.75">
      <c r="B2" s="5" t="s">
        <v>143</v>
      </c>
      <c r="C2" s="5"/>
      <c r="D2" s="5"/>
      <c r="E2" s="5" t="s">
        <v>144</v>
      </c>
      <c r="F2" s="5"/>
      <c r="G2" s="5"/>
      <c r="H2" s="5" t="s">
        <v>145</v>
      </c>
      <c r="I2" s="6"/>
      <c r="J2" s="6"/>
      <c r="K2" s="5" t="s">
        <v>146</v>
      </c>
      <c r="L2" s="5"/>
      <c r="M2" s="1"/>
      <c r="N2" s="1"/>
      <c r="O2" s="1"/>
      <c r="P2" s="5" t="s">
        <v>29</v>
      </c>
      <c r="Q2" s="6"/>
      <c r="R2" s="2" t="s">
        <v>14</v>
      </c>
      <c r="S2" s="2"/>
      <c r="T2" s="2"/>
      <c r="U2" s="2" t="s">
        <v>15</v>
      </c>
      <c r="V2" s="2"/>
      <c r="W2" s="2"/>
      <c r="AC2" s="5" t="s">
        <v>147</v>
      </c>
      <c r="AD2" s="5"/>
      <c r="AE2" s="5"/>
      <c r="AF2" s="5" t="s">
        <v>148</v>
      </c>
      <c r="AG2" s="5"/>
      <c r="AH2" s="5"/>
      <c r="AI2" s="5" t="s">
        <v>149</v>
      </c>
      <c r="AJ2" s="5"/>
      <c r="AK2" s="5"/>
      <c r="AL2" s="5" t="s">
        <v>150</v>
      </c>
      <c r="AM2" s="5"/>
      <c r="AN2" s="5"/>
      <c r="AO2" s="5" t="s">
        <v>151</v>
      </c>
      <c r="AP2" s="6"/>
      <c r="AQ2" s="6"/>
      <c r="AR2" s="5" t="s">
        <v>152</v>
      </c>
      <c r="AS2" s="5"/>
      <c r="AT2" s="2"/>
      <c r="AU2" s="2"/>
      <c r="AV2" s="2"/>
      <c r="AW2" s="5" t="s">
        <v>29</v>
      </c>
      <c r="AX2" s="6"/>
    </row>
    <row r="3" spans="2:58" ht="12.75">
      <c r="B3" t="s">
        <v>64</v>
      </c>
      <c r="C3" t="s">
        <v>65</v>
      </c>
      <c r="D3" t="s">
        <v>13</v>
      </c>
      <c r="E3" t="s">
        <v>64</v>
      </c>
      <c r="F3" t="s">
        <v>65</v>
      </c>
      <c r="G3" t="s">
        <v>13</v>
      </c>
      <c r="H3" t="s">
        <v>64</v>
      </c>
      <c r="I3" t="s">
        <v>65</v>
      </c>
      <c r="J3" t="s">
        <v>13</v>
      </c>
      <c r="K3" t="s">
        <v>20</v>
      </c>
      <c r="L3" t="s">
        <v>21</v>
      </c>
      <c r="M3" s="3" t="s">
        <v>25</v>
      </c>
      <c r="N3" s="3" t="s">
        <v>26</v>
      </c>
      <c r="O3" s="3" t="s">
        <v>28</v>
      </c>
      <c r="P3" t="s">
        <v>20</v>
      </c>
      <c r="Q3" t="s">
        <v>21</v>
      </c>
      <c r="R3" t="s">
        <v>64</v>
      </c>
      <c r="S3" t="s">
        <v>65</v>
      </c>
      <c r="T3" t="s">
        <v>13</v>
      </c>
      <c r="U3" t="s">
        <v>64</v>
      </c>
      <c r="V3" t="s">
        <v>65</v>
      </c>
      <c r="W3" t="s">
        <v>13</v>
      </c>
      <c r="X3" s="3" t="s">
        <v>30</v>
      </c>
      <c r="Y3" s="3" t="s">
        <v>27</v>
      </c>
      <c r="Z3" s="3" t="s">
        <v>31</v>
      </c>
      <c r="AC3" t="s">
        <v>64</v>
      </c>
      <c r="AD3" t="s">
        <v>65</v>
      </c>
      <c r="AE3" t="s">
        <v>13</v>
      </c>
      <c r="AF3" t="s">
        <v>64</v>
      </c>
      <c r="AG3" t="s">
        <v>65</v>
      </c>
      <c r="AH3" t="s">
        <v>13</v>
      </c>
      <c r="AI3" t="s">
        <v>64</v>
      </c>
      <c r="AJ3" t="s">
        <v>65</v>
      </c>
      <c r="AK3" t="s">
        <v>13</v>
      </c>
      <c r="AL3" t="s">
        <v>64</v>
      </c>
      <c r="AM3" t="s">
        <v>65</v>
      </c>
      <c r="AN3" t="s">
        <v>13</v>
      </c>
      <c r="AO3" t="s">
        <v>64</v>
      </c>
      <c r="AP3" t="s">
        <v>65</v>
      </c>
      <c r="AQ3" t="s">
        <v>13</v>
      </c>
      <c r="AR3" t="s">
        <v>20</v>
      </c>
      <c r="AS3" t="s">
        <v>21</v>
      </c>
      <c r="AT3" s="3" t="s">
        <v>19</v>
      </c>
      <c r="AU3" s="3" t="s">
        <v>27</v>
      </c>
      <c r="AV3" s="3" t="s">
        <v>32</v>
      </c>
      <c r="AW3" t="s">
        <v>20</v>
      </c>
      <c r="AX3" t="s">
        <v>21</v>
      </c>
      <c r="BC3" t="s">
        <v>65</v>
      </c>
      <c r="BD3" t="s">
        <v>52</v>
      </c>
      <c r="BE3">
        <v>82.86</v>
      </c>
      <c r="BF3">
        <v>30.7</v>
      </c>
    </row>
    <row r="4" spans="1:58" ht="12.75">
      <c r="A4" t="s">
        <v>43</v>
      </c>
      <c r="B4">
        <v>81.18</v>
      </c>
      <c r="C4">
        <v>36.49</v>
      </c>
      <c r="D4">
        <f>1/((1+B4)^C4)</f>
        <v>1.3495334810038477E-70</v>
      </c>
      <c r="E4">
        <v>98.91</v>
      </c>
      <c r="F4">
        <v>35</v>
      </c>
      <c r="G4">
        <f aca="true" t="shared" si="0" ref="G4:G19">1/((1+E4)^F4)</f>
        <v>1.0320160131020527E-70</v>
      </c>
      <c r="H4">
        <v>82.81</v>
      </c>
      <c r="I4">
        <v>34.2</v>
      </c>
      <c r="J4">
        <f>1/((1+H4)^I4)</f>
        <v>1.6721770152393904E-66</v>
      </c>
      <c r="K4">
        <v>7.615491775780679E-70</v>
      </c>
      <c r="L4">
        <v>2.6785820915586186E-69</v>
      </c>
      <c r="M4" s="3">
        <f>AVERAGE(L4+K4+G4+D4+J4)</f>
        <v>1.6758553014579376E-66</v>
      </c>
      <c r="N4" s="3"/>
      <c r="O4" s="3">
        <f>M4/E24</f>
        <v>1.461701525816904E-19</v>
      </c>
      <c r="P4">
        <v>7.810970723123433E-66</v>
      </c>
      <c r="Q4">
        <v>1.9146352705531724E-64</v>
      </c>
      <c r="R4">
        <v>75.19</v>
      </c>
      <c r="S4">
        <v>33.62</v>
      </c>
      <c r="T4">
        <f aca="true" t="shared" si="1" ref="T4:T19">1/((1+R4)^S4)</f>
        <v>5.377620224800417E-64</v>
      </c>
      <c r="U4">
        <v>92.9</v>
      </c>
      <c r="V4">
        <v>33.27</v>
      </c>
      <c r="W4">
        <f aca="true" t="shared" si="2" ref="W4:W19">1/((1+U4)^V4)</f>
        <v>2.341077253692278E-66</v>
      </c>
      <c r="X4" s="3">
        <f>AVERAGE(W4+T4+Q4+P4)</f>
        <v>7.393775975121745E-64</v>
      </c>
      <c r="Y4" s="3"/>
      <c r="Z4" s="3">
        <f>X4/E24</f>
        <v>6.448941990983152E-17</v>
      </c>
      <c r="AC4">
        <v>94.83</v>
      </c>
      <c r="AD4">
        <v>23.84</v>
      </c>
      <c r="AE4">
        <f>1/((1+AC4)^AD4)</f>
        <v>5.767724696079255E-48</v>
      </c>
      <c r="AF4">
        <v>95.98</v>
      </c>
      <c r="AG4">
        <v>23.55</v>
      </c>
      <c r="AH4">
        <f aca="true" t="shared" si="3" ref="AH4:AH19">1/((1+AF4)^AG4)</f>
        <v>1.6354401904099327E-47</v>
      </c>
      <c r="AI4">
        <v>77.64</v>
      </c>
      <c r="AJ4">
        <v>28.96</v>
      </c>
      <c r="AK4">
        <f aca="true" t="shared" si="4" ref="AK4:AK19">1/((1+AI4)^AJ4)</f>
        <v>1.265214324584767E-55</v>
      </c>
      <c r="AL4">
        <v>79.4</v>
      </c>
      <c r="AM4">
        <v>28.2</v>
      </c>
      <c r="AN4">
        <f aca="true" t="shared" si="5" ref="AN4:AN19">1/((1+AL4)^AM4)</f>
        <v>1.8697322770492098E-54</v>
      </c>
      <c r="AO4">
        <v>94.56</v>
      </c>
      <c r="AP4">
        <v>23.36</v>
      </c>
      <c r="AQ4">
        <f>1/((1+AO4)^AP4)</f>
        <v>5.504898862715412E-47</v>
      </c>
      <c r="AR4">
        <v>4.7398342242166215E-57</v>
      </c>
      <c r="AS4">
        <v>7.086083325681718E-57</v>
      </c>
      <c r="AT4" s="3">
        <f>AVERAGE(AS4+AR4+AQ4+AN4+AK4)</f>
        <v>5.504899063523374E-47</v>
      </c>
      <c r="AU4" s="3"/>
      <c r="AV4" s="3">
        <f>AT4/E24</f>
        <v>4.801440406949193</v>
      </c>
      <c r="AW4">
        <v>7.810970723123433E-66</v>
      </c>
      <c r="AX4">
        <v>1.9146352705531724E-64</v>
      </c>
      <c r="BC4">
        <v>29.68</v>
      </c>
      <c r="BD4" t="s">
        <v>53</v>
      </c>
      <c r="BE4">
        <v>92.88</v>
      </c>
      <c r="BF4">
        <v>30.51</v>
      </c>
    </row>
    <row r="5" spans="1:58" ht="12.75">
      <c r="A5" t="s">
        <v>44</v>
      </c>
      <c r="B5">
        <v>100.65</v>
      </c>
      <c r="C5">
        <v>35.84</v>
      </c>
      <c r="D5">
        <f aca="true" t="shared" si="6" ref="D5:D19">1/((1+B5)^C5)</f>
        <v>1.1621746395008157E-72</v>
      </c>
      <c r="E5">
        <v>86.47</v>
      </c>
      <c r="F5">
        <v>34.43</v>
      </c>
      <c r="G5">
        <f t="shared" si="0"/>
        <v>1.386086308710012E-67</v>
      </c>
      <c r="H5">
        <v>95.23</v>
      </c>
      <c r="I5">
        <v>32.46</v>
      </c>
      <c r="J5">
        <f aca="true" t="shared" si="7" ref="J5:J19">1/((1+H5)^I5)</f>
        <v>4.185444920855197E-65</v>
      </c>
      <c r="K5">
        <v>6.541220212357336E-69</v>
      </c>
      <c r="L5">
        <v>8.006370217774145E-69</v>
      </c>
      <c r="M5" s="3">
        <f aca="true" t="shared" si="8" ref="M5:M19">AVERAGE(L5+K5+G5+D5+J5)</f>
        <v>4.200760659202774E-65</v>
      </c>
      <c r="N5" s="3"/>
      <c r="O5" s="3">
        <f aca="true" t="shared" si="9" ref="O5:O19">M5/E25</f>
        <v>3.7072825953066896E-16</v>
      </c>
      <c r="P5">
        <v>5.7539787014411534E-67</v>
      </c>
      <c r="Q5">
        <v>1.2802501960619844E-66</v>
      </c>
      <c r="R5">
        <v>89.97</v>
      </c>
      <c r="S5">
        <v>34.13</v>
      </c>
      <c r="T5">
        <f t="shared" si="1"/>
        <v>1.3893274437182324E-67</v>
      </c>
      <c r="U5">
        <v>82.66</v>
      </c>
      <c r="V5">
        <v>34.29</v>
      </c>
      <c r="W5">
        <f t="shared" si="2"/>
        <v>1.1936103396260157E-66</v>
      </c>
      <c r="X5" s="3">
        <f aca="true" t="shared" si="10" ref="X5:X19">AVERAGE(W5+T5+Q5+P5)</f>
        <v>3.188191150203939E-66</v>
      </c>
      <c r="Y5" s="3"/>
      <c r="Z5" s="3">
        <f aca="true" t="shared" si="11" ref="Z5:Z19">X5/E25</f>
        <v>2.813663172113453E-17</v>
      </c>
      <c r="AC5">
        <v>94.96</v>
      </c>
      <c r="AD5">
        <v>25.12</v>
      </c>
      <c r="AE5">
        <f aca="true" t="shared" si="12" ref="AE5:AE19">1/((1+AC5)^AD5)</f>
        <v>1.6214112757199652E-50</v>
      </c>
      <c r="AF5">
        <v>87.5</v>
      </c>
      <c r="AG5">
        <v>25.04</v>
      </c>
      <c r="AH5">
        <f t="shared" si="3"/>
        <v>1.772313321014242E-49</v>
      </c>
      <c r="AI5">
        <v>85.16</v>
      </c>
      <c r="AJ5">
        <v>30.16</v>
      </c>
      <c r="AK5">
        <f t="shared" si="4"/>
        <v>4.277405079755586E-59</v>
      </c>
      <c r="AL5">
        <v>85.08</v>
      </c>
      <c r="AM5">
        <v>29.37</v>
      </c>
      <c r="AN5">
        <f t="shared" si="5"/>
        <v>1.48566425052976E-57</v>
      </c>
      <c r="AO5">
        <v>103.34</v>
      </c>
      <c r="AP5">
        <v>24.79</v>
      </c>
      <c r="AQ5">
        <f aca="true" t="shared" si="13" ref="AQ5:AQ19">1/((1+AO5)^AP5)</f>
        <v>9.174953358036458E-51</v>
      </c>
      <c r="AR5">
        <v>1.826188674484298E-58</v>
      </c>
      <c r="AS5">
        <v>9.507631370842692E-58</v>
      </c>
      <c r="AT5" s="3">
        <f aca="true" t="shared" si="14" ref="AT5:AT19">AVERAGE(AS5+AR5+AQ5+AN5+AK5)</f>
        <v>9.174956019856764E-51</v>
      </c>
      <c r="AU5" s="3"/>
      <c r="AV5" s="3">
        <f aca="true" t="shared" si="15" ref="AV5:AV19">AT5/E25</f>
        <v>0.08097141809448999</v>
      </c>
      <c r="AW5">
        <v>5.7539787014411534E-67</v>
      </c>
      <c r="AX5">
        <v>1.2802501960619844E-66</v>
      </c>
      <c r="BC5">
        <v>30.38</v>
      </c>
      <c r="BD5" t="s">
        <v>54</v>
      </c>
      <c r="BE5">
        <v>76.62</v>
      </c>
      <c r="BF5">
        <v>34.53</v>
      </c>
    </row>
    <row r="6" spans="1:58" ht="12.75">
      <c r="A6" t="s">
        <v>45</v>
      </c>
      <c r="B6">
        <v>88.3</v>
      </c>
      <c r="C6">
        <v>37.07</v>
      </c>
      <c r="D6">
        <f t="shared" si="6"/>
        <v>4.807689584048662E-73</v>
      </c>
      <c r="E6">
        <v>85.11</v>
      </c>
      <c r="F6">
        <v>34.87</v>
      </c>
      <c r="G6">
        <f t="shared" si="0"/>
        <v>3.347197538791937E-68</v>
      </c>
      <c r="H6">
        <v>86.97</v>
      </c>
      <c r="I6">
        <v>35.06</v>
      </c>
      <c r="J6">
        <f t="shared" si="7"/>
        <v>6.786239856296606E-69</v>
      </c>
      <c r="K6">
        <v>1.0411268090758874E-69</v>
      </c>
      <c r="L6">
        <v>9.964961769005209E-70</v>
      </c>
      <c r="M6" s="3">
        <f t="shared" si="8"/>
        <v>4.229631899915079E-68</v>
      </c>
      <c r="N6" s="3"/>
      <c r="O6" s="3">
        <f t="shared" si="9"/>
        <v>7.06989816633047E-18</v>
      </c>
      <c r="P6">
        <v>1.5645801868398304E-68</v>
      </c>
      <c r="Q6">
        <v>1.1439048592661836E-69</v>
      </c>
      <c r="R6">
        <v>92.39</v>
      </c>
      <c r="S6">
        <v>35.31</v>
      </c>
      <c r="T6">
        <f t="shared" si="1"/>
        <v>2.6834514640383546E-70</v>
      </c>
      <c r="U6">
        <v>75.65</v>
      </c>
      <c r="V6">
        <v>35.57</v>
      </c>
      <c r="W6">
        <f t="shared" si="2"/>
        <v>9.287578501962113E-68</v>
      </c>
      <c r="X6" s="3">
        <f t="shared" si="10"/>
        <v>1.0993383689368946E-67</v>
      </c>
      <c r="Y6" s="3"/>
      <c r="Z6" s="3">
        <f t="shared" si="11"/>
        <v>1.8375618736183E-17</v>
      </c>
      <c r="AC6">
        <v>92.62</v>
      </c>
      <c r="AD6">
        <v>25.25</v>
      </c>
      <c r="AE6">
        <f t="shared" si="12"/>
        <v>1.670867151294823E-50</v>
      </c>
      <c r="AF6">
        <v>99.74</v>
      </c>
      <c r="AG6">
        <v>25.48</v>
      </c>
      <c r="AH6">
        <f t="shared" si="3"/>
        <v>9.086871835012981E-52</v>
      </c>
      <c r="AI6">
        <v>88.39</v>
      </c>
      <c r="AJ6">
        <v>29.68</v>
      </c>
      <c r="AK6">
        <f t="shared" si="4"/>
        <v>1.2182722211219483E-58</v>
      </c>
      <c r="AL6">
        <v>73.96</v>
      </c>
      <c r="AM6">
        <v>28.53</v>
      </c>
      <c r="AN6">
        <f t="shared" si="5"/>
        <v>3.2442337881845915E-54</v>
      </c>
      <c r="AO6">
        <v>97.09</v>
      </c>
      <c r="AP6">
        <v>26.78</v>
      </c>
      <c r="AQ6">
        <f t="shared" si="13"/>
        <v>4.6162530667723055E-54</v>
      </c>
      <c r="AR6">
        <v>4.916855702530866E-57</v>
      </c>
      <c r="AS6">
        <v>1.600461529074253E-58</v>
      </c>
      <c r="AT6" s="3">
        <f t="shared" si="14"/>
        <v>7.865685584034447E-54</v>
      </c>
      <c r="AU6" s="3"/>
      <c r="AV6" s="3">
        <f t="shared" si="15"/>
        <v>0.001314762073943448</v>
      </c>
      <c r="AW6">
        <v>1.5645801868398304E-68</v>
      </c>
      <c r="AX6">
        <v>1.1439048592661836E-69</v>
      </c>
      <c r="BC6">
        <v>31.84</v>
      </c>
      <c r="BD6" t="s">
        <v>55</v>
      </c>
      <c r="BE6">
        <v>80.14</v>
      </c>
      <c r="BF6">
        <v>32.94</v>
      </c>
    </row>
    <row r="7" spans="1:58" ht="12.75">
      <c r="A7" t="s">
        <v>46</v>
      </c>
      <c r="B7">
        <v>93.56</v>
      </c>
      <c r="C7">
        <v>36.28</v>
      </c>
      <c r="D7">
        <f t="shared" si="6"/>
        <v>2.0957198304936146E-72</v>
      </c>
      <c r="E7">
        <v>98.7</v>
      </c>
      <c r="F7">
        <v>35.5</v>
      </c>
      <c r="G7">
        <f t="shared" si="0"/>
        <v>1.11255599927747E-71</v>
      </c>
      <c r="H7">
        <v>81.35</v>
      </c>
      <c r="I7">
        <v>33.32</v>
      </c>
      <c r="J7">
        <f t="shared" si="7"/>
        <v>1.4794106173180694E-64</v>
      </c>
      <c r="K7">
        <v>1.70844358881988E-70</v>
      </c>
      <c r="L7">
        <v>9.798115679593898E-69</v>
      </c>
      <c r="M7" s="3">
        <f t="shared" si="8"/>
        <v>1.4795104391312525E-64</v>
      </c>
      <c r="N7" s="3"/>
      <c r="O7" s="3">
        <f t="shared" si="9"/>
        <v>1.7283930522799755E-14</v>
      </c>
      <c r="P7">
        <v>9.662175682369967E-67</v>
      </c>
      <c r="Q7">
        <v>5.3354482180368655E-68</v>
      </c>
      <c r="R7">
        <v>101.09</v>
      </c>
      <c r="S7">
        <v>34.93</v>
      </c>
      <c r="T7">
        <f t="shared" si="1"/>
        <v>6.702189309593549E-71</v>
      </c>
      <c r="U7">
        <v>88.9</v>
      </c>
      <c r="V7">
        <v>35.05</v>
      </c>
      <c r="W7">
        <f t="shared" si="2"/>
        <v>3.316826883107201E-69</v>
      </c>
      <c r="X7" s="3">
        <f t="shared" si="10"/>
        <v>1.0229558991935685E-66</v>
      </c>
      <c r="Y7" s="3"/>
      <c r="Z7" s="3">
        <f t="shared" si="11"/>
        <v>1.1950371029441092E-16</v>
      </c>
      <c r="AC7">
        <v>96.41</v>
      </c>
      <c r="AD7">
        <v>24.98</v>
      </c>
      <c r="AE7">
        <f t="shared" si="12"/>
        <v>2.1119492952529266E-50</v>
      </c>
      <c r="AF7">
        <v>107.38</v>
      </c>
      <c r="AG7">
        <v>25.11</v>
      </c>
      <c r="AH7">
        <f t="shared" si="3"/>
        <v>7.987795301914629E-52</v>
      </c>
      <c r="AI7">
        <v>89.24</v>
      </c>
      <c r="AJ7">
        <v>29.8</v>
      </c>
      <c r="AK7">
        <f t="shared" si="4"/>
        <v>5.359289507395407E-59</v>
      </c>
      <c r="AL7">
        <v>95.54</v>
      </c>
      <c r="AM7">
        <v>29.55</v>
      </c>
      <c r="AN7">
        <f t="shared" si="5"/>
        <v>2.2485339437341274E-59</v>
      </c>
      <c r="AO7">
        <v>93.88</v>
      </c>
      <c r="AP7">
        <v>25.73</v>
      </c>
      <c r="AQ7">
        <f t="shared" si="13"/>
        <v>1.340588797707852E-51</v>
      </c>
      <c r="AR7">
        <v>1.8859167449295438E-58</v>
      </c>
      <c r="AS7">
        <v>2.754749732671187E-60</v>
      </c>
      <c r="AT7" s="3">
        <f t="shared" si="14"/>
        <v>1.3405890651325107E-51</v>
      </c>
      <c r="AU7" s="3"/>
      <c r="AV7" s="3">
        <f t="shared" si="15"/>
        <v>0.15661023841765434</v>
      </c>
      <c r="AW7">
        <v>9.662175682369967E-67</v>
      </c>
      <c r="AX7">
        <v>5.3354482180368655E-68</v>
      </c>
      <c r="BC7">
        <v>31.42</v>
      </c>
      <c r="BD7" t="s">
        <v>56</v>
      </c>
      <c r="BE7">
        <v>80.02</v>
      </c>
      <c r="BF7">
        <v>33.93</v>
      </c>
    </row>
    <row r="8" spans="1:58" ht="12.75">
      <c r="A8" t="s">
        <v>47</v>
      </c>
      <c r="B8">
        <v>83.63</v>
      </c>
      <c r="C8">
        <v>36.06</v>
      </c>
      <c r="D8">
        <f t="shared" si="6"/>
        <v>3.1151019742166797E-70</v>
      </c>
      <c r="E8">
        <v>84.44</v>
      </c>
      <c r="F8">
        <v>36.72</v>
      </c>
      <c r="G8">
        <f t="shared" si="0"/>
        <v>1.1732735463130596E-71</v>
      </c>
      <c r="H8">
        <v>25.5</v>
      </c>
      <c r="I8">
        <v>39.37</v>
      </c>
      <c r="J8">
        <f t="shared" si="7"/>
        <v>9.264243108410586E-57</v>
      </c>
      <c r="K8">
        <v>5.108799169670145E-69</v>
      </c>
      <c r="L8">
        <v>1.1549974288262277E-72</v>
      </c>
      <c r="M8" s="3">
        <f t="shared" si="8"/>
        <v>9.26424310841602E-57</v>
      </c>
      <c r="N8" s="3"/>
      <c r="O8" s="3">
        <f t="shared" si="9"/>
        <v>2.4149802348574403E-06</v>
      </c>
      <c r="P8">
        <v>5.614032061249903E-68</v>
      </c>
      <c r="Q8">
        <v>2.2809954754090138E-66</v>
      </c>
      <c r="R8">
        <v>99.92</v>
      </c>
      <c r="S8">
        <v>34.88</v>
      </c>
      <c r="T8">
        <f t="shared" si="1"/>
        <v>1.2626233146728956E-70</v>
      </c>
      <c r="U8">
        <v>80.52</v>
      </c>
      <c r="V8">
        <v>34.88</v>
      </c>
      <c r="W8">
        <f t="shared" si="2"/>
        <v>2.163245034826976E-67</v>
      </c>
      <c r="X8" s="3">
        <f t="shared" si="10"/>
        <v>2.5535865618356774E-66</v>
      </c>
      <c r="Y8" s="3"/>
      <c r="Z8" s="3">
        <f t="shared" si="11"/>
        <v>6.656626993335804E-16</v>
      </c>
      <c r="AC8">
        <v>103.08</v>
      </c>
      <c r="AD8">
        <v>25.04</v>
      </c>
      <c r="AE8">
        <f t="shared" si="12"/>
        <v>3.055787990990658E-51</v>
      </c>
      <c r="AF8">
        <v>107.93</v>
      </c>
      <c r="AG8">
        <v>24.8</v>
      </c>
      <c r="AH8">
        <f t="shared" si="3"/>
        <v>3.0112160038099556E-51</v>
      </c>
      <c r="AI8">
        <v>89.41</v>
      </c>
      <c r="AJ8">
        <v>29.5</v>
      </c>
      <c r="AK8">
        <f t="shared" si="4"/>
        <v>1.957105139003474E-58</v>
      </c>
      <c r="AL8">
        <v>93.48</v>
      </c>
      <c r="AM8">
        <v>29.71</v>
      </c>
      <c r="AN8">
        <f t="shared" si="5"/>
        <v>2.0542440056952804E-59</v>
      </c>
      <c r="AO8">
        <v>97.84</v>
      </c>
      <c r="AP8">
        <v>25.89</v>
      </c>
      <c r="AQ8">
        <f t="shared" si="13"/>
        <v>2.244871291752926E-52</v>
      </c>
      <c r="AR8">
        <v>3.1058181001051907E-58</v>
      </c>
      <c r="AS8">
        <v>8.701364603781272E-58</v>
      </c>
      <c r="AT8" s="3">
        <f t="shared" si="14"/>
        <v>2.2448852614651695E-52</v>
      </c>
      <c r="AU8" s="3"/>
      <c r="AV8" s="3">
        <f t="shared" si="15"/>
        <v>0.05851911993799235</v>
      </c>
      <c r="AW8">
        <v>5.614032061249903E-68</v>
      </c>
      <c r="AX8">
        <v>2.2809954754090138E-66</v>
      </c>
      <c r="BC8">
        <v>32.66</v>
      </c>
      <c r="BD8" t="s">
        <v>57</v>
      </c>
      <c r="BE8">
        <v>72.65</v>
      </c>
      <c r="BF8">
        <v>35.1</v>
      </c>
    </row>
    <row r="9" spans="1:58" ht="12.75">
      <c r="A9" t="s">
        <v>48</v>
      </c>
      <c r="B9">
        <v>86.5</v>
      </c>
      <c r="C9">
        <v>37.39</v>
      </c>
      <c r="D9">
        <f t="shared" si="6"/>
        <v>2.445225394827516E-73</v>
      </c>
      <c r="E9">
        <v>86.18</v>
      </c>
      <c r="F9">
        <v>35.51</v>
      </c>
      <c r="G9">
        <f t="shared" si="0"/>
        <v>1.2468009805415656E-69</v>
      </c>
      <c r="H9">
        <v>72.94</v>
      </c>
      <c r="I9">
        <v>36.59</v>
      </c>
      <c r="J9">
        <f t="shared" si="7"/>
        <v>4.1466851569877996E-69</v>
      </c>
      <c r="K9">
        <v>1.3817456816391021E-70</v>
      </c>
      <c r="L9">
        <v>5.241394970757802E-65</v>
      </c>
      <c r="M9" s="3">
        <f t="shared" si="8"/>
        <v>5.241948161280625E-65</v>
      </c>
      <c r="N9" s="3"/>
      <c r="O9" s="3">
        <f t="shared" si="9"/>
        <v>5.426195587615696E-19</v>
      </c>
      <c r="P9">
        <v>1.4981556744308078E-62</v>
      </c>
      <c r="Q9">
        <v>5.747799830303726E-66</v>
      </c>
      <c r="R9">
        <v>87.41</v>
      </c>
      <c r="S9">
        <v>34.38</v>
      </c>
      <c r="T9">
        <f t="shared" si="1"/>
        <v>1.2002789569940906E-67</v>
      </c>
      <c r="U9">
        <v>89.43</v>
      </c>
      <c r="V9">
        <v>34.09</v>
      </c>
      <c r="W9">
        <f t="shared" si="2"/>
        <v>2.038477037191159E-67</v>
      </c>
      <c r="X9" s="3">
        <f t="shared" si="10"/>
        <v>1.49876284197378E-62</v>
      </c>
      <c r="Y9" s="3"/>
      <c r="Z9" s="3">
        <f t="shared" si="11"/>
        <v>1.5514423397147198E-16</v>
      </c>
      <c r="AC9">
        <v>96.27</v>
      </c>
      <c r="AD9">
        <v>24.2</v>
      </c>
      <c r="AE9">
        <f t="shared" si="12"/>
        <v>7.778757555334835E-49</v>
      </c>
      <c r="AF9">
        <v>84.04</v>
      </c>
      <c r="AG9">
        <v>23.6</v>
      </c>
      <c r="AH9">
        <f t="shared" si="3"/>
        <v>2.8899562237866897E-46</v>
      </c>
      <c r="AI9">
        <v>77.67</v>
      </c>
      <c r="AJ9">
        <v>29.15</v>
      </c>
      <c r="AK9">
        <f t="shared" si="4"/>
        <v>5.459630767783221E-56</v>
      </c>
      <c r="AL9">
        <v>90.71</v>
      </c>
      <c r="AM9">
        <v>28.2</v>
      </c>
      <c r="AN9">
        <f t="shared" si="5"/>
        <v>4.569295496779283E-56</v>
      </c>
      <c r="AO9">
        <v>83.01</v>
      </c>
      <c r="AP9">
        <v>24.16</v>
      </c>
      <c r="AQ9">
        <f t="shared" si="13"/>
        <v>3.2222809919911454E-47</v>
      </c>
      <c r="AR9">
        <v>3.8948433992961336E-56</v>
      </c>
      <c r="AS9">
        <v>1.908794489824344E-55</v>
      </c>
      <c r="AT9" s="3">
        <f t="shared" si="14"/>
        <v>3.22228102500286E-47</v>
      </c>
      <c r="AU9" s="3"/>
      <c r="AV9" s="3">
        <f t="shared" si="15"/>
        <v>0.333553986837915</v>
      </c>
      <c r="AW9">
        <v>1.4981556744308078E-62</v>
      </c>
      <c r="AX9">
        <v>5.747799830303726E-66</v>
      </c>
      <c r="BC9">
        <v>31.79</v>
      </c>
      <c r="BD9" t="s">
        <v>58</v>
      </c>
      <c r="BE9">
        <v>83.45</v>
      </c>
      <c r="BF9">
        <v>33.94</v>
      </c>
    </row>
    <row r="10" spans="1:58" ht="12.75">
      <c r="A10" t="s">
        <v>49</v>
      </c>
      <c r="B10">
        <v>61.91</v>
      </c>
      <c r="C10">
        <v>36.62</v>
      </c>
      <c r="D10">
        <f t="shared" si="6"/>
        <v>1.3517149854736974E-66</v>
      </c>
      <c r="E10">
        <v>66</v>
      </c>
      <c r="F10">
        <v>36.29</v>
      </c>
      <c r="G10">
        <f t="shared" si="0"/>
        <v>5.3919444588733705E-67</v>
      </c>
      <c r="H10">
        <v>85.68</v>
      </c>
      <c r="I10">
        <v>32.77</v>
      </c>
      <c r="J10">
        <f t="shared" si="7"/>
        <v>3.121745973539039E-64</v>
      </c>
      <c r="K10">
        <v>2.657354991385884E-66</v>
      </c>
      <c r="L10">
        <v>4.1618524445542857E-72</v>
      </c>
      <c r="M10" s="3">
        <f t="shared" si="8"/>
        <v>3.1672286593850326E-64</v>
      </c>
      <c r="N10" s="3"/>
      <c r="O10" s="3">
        <f t="shared" si="9"/>
        <v>5.853090076542852E-15</v>
      </c>
      <c r="P10">
        <v>8.770507279722874E-71</v>
      </c>
      <c r="Q10">
        <v>7.723537590139701E-66</v>
      </c>
      <c r="R10">
        <v>75.24</v>
      </c>
      <c r="S10">
        <v>35.95</v>
      </c>
      <c r="T10">
        <f t="shared" si="1"/>
        <v>2.1653354681734855E-68</v>
      </c>
      <c r="U10">
        <v>95.38</v>
      </c>
      <c r="V10">
        <v>35.7</v>
      </c>
      <c r="W10">
        <f t="shared" si="2"/>
        <v>1.4847963314384623E-71</v>
      </c>
      <c r="X10" s="3">
        <f t="shared" si="10"/>
        <v>7.745293497857547E-66</v>
      </c>
      <c r="Y10" s="3"/>
      <c r="Z10" s="3">
        <f t="shared" si="11"/>
        <v>1.4313428358855586E-16</v>
      </c>
      <c r="AC10">
        <v>96.74</v>
      </c>
      <c r="AD10">
        <v>25.25</v>
      </c>
      <c r="AE10">
        <f t="shared" si="12"/>
        <v>5.632141392176584E-51</v>
      </c>
      <c r="AF10">
        <v>90.88</v>
      </c>
      <c r="AG10">
        <v>24.86</v>
      </c>
      <c r="AH10">
        <f t="shared" si="3"/>
        <v>1.5643224392546805E-49</v>
      </c>
      <c r="AI10">
        <v>95.96</v>
      </c>
      <c r="AJ10">
        <v>28.79</v>
      </c>
      <c r="AK10">
        <f t="shared" si="4"/>
        <v>6.397331408783384E-58</v>
      </c>
      <c r="AL10">
        <v>93.5</v>
      </c>
      <c r="AM10">
        <v>29</v>
      </c>
      <c r="AN10">
        <f t="shared" si="5"/>
        <v>5.157955051858529E-58</v>
      </c>
      <c r="AO10">
        <v>87.47</v>
      </c>
      <c r="AP10">
        <v>24.82</v>
      </c>
      <c r="AQ10">
        <f t="shared" si="13"/>
        <v>4.7920639284948005E-49</v>
      </c>
      <c r="AR10">
        <v>4.0218558544658444E-57</v>
      </c>
      <c r="AS10">
        <v>1.956184933143248E-55</v>
      </c>
      <c r="AT10" s="3">
        <f t="shared" si="14"/>
        <v>4.7920659364535784E-49</v>
      </c>
      <c r="AU10" s="3"/>
      <c r="AV10" s="3">
        <f t="shared" si="15"/>
        <v>8.855815792043732</v>
      </c>
      <c r="AW10">
        <v>8.770507279722874E-71</v>
      </c>
      <c r="AX10">
        <v>7.723537590139701E-66</v>
      </c>
      <c r="BC10">
        <v>30.87</v>
      </c>
      <c r="BD10" t="s">
        <v>59</v>
      </c>
      <c r="BE10">
        <v>79.35</v>
      </c>
      <c r="BF10">
        <v>33.22</v>
      </c>
    </row>
    <row r="11" spans="1:58" ht="12.75">
      <c r="A11" t="s">
        <v>50</v>
      </c>
      <c r="B11">
        <v>79.55</v>
      </c>
      <c r="C11">
        <v>36.61</v>
      </c>
      <c r="D11">
        <f t="shared" si="6"/>
        <v>1.6555427758261846E-70</v>
      </c>
      <c r="E11">
        <v>91.96</v>
      </c>
      <c r="F11">
        <v>34.68</v>
      </c>
      <c r="G11">
        <f t="shared" si="0"/>
        <v>5.488968395463814E-69</v>
      </c>
      <c r="H11">
        <v>94.44</v>
      </c>
      <c r="I11">
        <v>33.39</v>
      </c>
      <c r="J11">
        <f t="shared" si="7"/>
        <v>7.884985884201213E-67</v>
      </c>
      <c r="K11">
        <v>5.943856013458367E-69</v>
      </c>
      <c r="L11">
        <v>4.652968938291162E-68</v>
      </c>
      <c r="M11" s="3">
        <f t="shared" si="8"/>
        <v>8.466266564895378E-67</v>
      </c>
      <c r="N11" s="3"/>
      <c r="O11" s="3">
        <f t="shared" si="9"/>
        <v>1.1120509230488528E-19</v>
      </c>
      <c r="P11">
        <v>3.752566819591765E-67</v>
      </c>
      <c r="Q11">
        <v>1.8338992282024295E-67</v>
      </c>
      <c r="R11">
        <v>86.94</v>
      </c>
      <c r="S11">
        <v>33.99</v>
      </c>
      <c r="T11">
        <f t="shared" si="1"/>
        <v>8.262323229588615E-67</v>
      </c>
      <c r="U11">
        <v>83.01</v>
      </c>
      <c r="V11">
        <v>34.13</v>
      </c>
      <c r="W11">
        <f t="shared" si="2"/>
        <v>2.1017617880028132E-66</v>
      </c>
      <c r="X11" s="3">
        <f t="shared" si="10"/>
        <v>3.486640715741094E-66</v>
      </c>
      <c r="Y11" s="3"/>
      <c r="Z11" s="3">
        <f t="shared" si="11"/>
        <v>4.579730624543016E-19</v>
      </c>
      <c r="AC11">
        <v>88.34</v>
      </c>
      <c r="AD11">
        <v>23.99</v>
      </c>
      <c r="AE11">
        <f t="shared" si="12"/>
        <v>1.5646157734930308E-47</v>
      </c>
      <c r="AF11">
        <v>100.88</v>
      </c>
      <c r="AG11">
        <v>23.6</v>
      </c>
      <c r="AH11">
        <f t="shared" si="3"/>
        <v>4.0653795996537483E-48</v>
      </c>
      <c r="AI11">
        <v>77.84</v>
      </c>
      <c r="AJ11">
        <v>29.57</v>
      </c>
      <c r="AK11">
        <f t="shared" si="4"/>
        <v>8.188466497636365E-57</v>
      </c>
      <c r="AL11">
        <v>88.51</v>
      </c>
      <c r="AM11">
        <v>28.84</v>
      </c>
      <c r="AN11">
        <f t="shared" si="5"/>
        <v>5.105335560547397E-57</v>
      </c>
      <c r="AO11">
        <v>92.39</v>
      </c>
      <c r="AP11">
        <v>26.22</v>
      </c>
      <c r="AQ11">
        <f t="shared" si="13"/>
        <v>2.1813439865747088E-52</v>
      </c>
      <c r="AR11">
        <v>2.071928821629627E-56</v>
      </c>
      <c r="AS11">
        <v>1.2594493398346651E-54</v>
      </c>
      <c r="AT11" s="3">
        <f t="shared" si="14"/>
        <v>2.1942786108758E-52</v>
      </c>
      <c r="AU11" s="3"/>
      <c r="AV11" s="3">
        <f t="shared" si="15"/>
        <v>2.8822026048277894E-05</v>
      </c>
      <c r="AW11">
        <v>3.752566819591765E-67</v>
      </c>
      <c r="AX11">
        <v>1.8338992282024295E-67</v>
      </c>
      <c r="BC11">
        <v>30.86</v>
      </c>
      <c r="BD11" t="s">
        <v>60</v>
      </c>
      <c r="BE11">
        <v>83.87</v>
      </c>
      <c r="BF11">
        <v>33.8</v>
      </c>
    </row>
    <row r="12" spans="1:58" ht="12.75">
      <c r="A12" t="s">
        <v>5</v>
      </c>
      <c r="B12">
        <v>84.8</v>
      </c>
      <c r="C12">
        <v>37.65</v>
      </c>
      <c r="D12">
        <f t="shared" si="6"/>
        <v>1.6003081333846957E-73</v>
      </c>
      <c r="E12">
        <v>66.02</v>
      </c>
      <c r="F12">
        <v>36.33</v>
      </c>
      <c r="G12">
        <f t="shared" si="0"/>
        <v>4.508097437558257E-67</v>
      </c>
      <c r="H12">
        <v>86.29</v>
      </c>
      <c r="I12">
        <v>35.92</v>
      </c>
      <c r="J12">
        <f t="shared" si="7"/>
        <v>1.9078990587006366E-70</v>
      </c>
      <c r="K12">
        <v>9.928050848880084E-71</v>
      </c>
      <c r="L12">
        <v>6.513625083266598E-72</v>
      </c>
      <c r="M12" s="3">
        <f t="shared" si="8"/>
        <v>4.511064878260811E-67</v>
      </c>
      <c r="N12" s="3"/>
      <c r="O12" s="3">
        <f t="shared" si="9"/>
        <v>8.627128083491035E-18</v>
      </c>
      <c r="P12">
        <v>2.1071317081102316E-69</v>
      </c>
      <c r="Q12">
        <v>2.6608727499393392E-67</v>
      </c>
      <c r="R12">
        <v>87.41</v>
      </c>
      <c r="S12">
        <v>35.46</v>
      </c>
      <c r="T12">
        <f t="shared" si="1"/>
        <v>9.48551009125538E-70</v>
      </c>
      <c r="U12">
        <v>99.46</v>
      </c>
      <c r="V12">
        <v>35.89</v>
      </c>
      <c r="W12">
        <f t="shared" si="2"/>
        <v>1.4075537607237095E-72</v>
      </c>
      <c r="X12" s="3">
        <f t="shared" si="10"/>
        <v>2.691443652649304E-67</v>
      </c>
      <c r="Y12" s="3"/>
      <c r="Z12" s="3">
        <f t="shared" si="11"/>
        <v>5.147216842923457E-18</v>
      </c>
      <c r="AC12">
        <v>87.1</v>
      </c>
      <c r="AD12">
        <v>25.22</v>
      </c>
      <c r="AE12">
        <f t="shared" si="12"/>
        <v>8.865588915974249E-50</v>
      </c>
      <c r="AF12">
        <v>89.02</v>
      </c>
      <c r="AG12">
        <v>25.16</v>
      </c>
      <c r="AH12">
        <f t="shared" si="3"/>
        <v>6.742648863856326E-50</v>
      </c>
      <c r="AI12">
        <v>87.76</v>
      </c>
      <c r="AJ12">
        <v>29.99</v>
      </c>
      <c r="AK12">
        <f t="shared" si="4"/>
        <v>3.7407903240664327E-59</v>
      </c>
      <c r="AL12">
        <v>86.89</v>
      </c>
      <c r="AM12">
        <v>30.2</v>
      </c>
      <c r="AN12">
        <f t="shared" si="5"/>
        <v>1.963487645305842E-59</v>
      </c>
      <c r="AO12">
        <v>84.92</v>
      </c>
      <c r="AP12">
        <v>26.88</v>
      </c>
      <c r="AQ12">
        <f t="shared" si="13"/>
        <v>1.0269423560053568E-52</v>
      </c>
      <c r="AR12">
        <v>1.2117194820518337E-58</v>
      </c>
      <c r="AS12">
        <v>3.4102547856752603E-59</v>
      </c>
      <c r="AT12" s="3">
        <f t="shared" si="14"/>
        <v>1.0269444791781144E-52</v>
      </c>
      <c r="AU12" s="3"/>
      <c r="AV12" s="3">
        <f t="shared" si="15"/>
        <v>0.0019639667784869664</v>
      </c>
      <c r="AW12">
        <v>2.1071317081102316E-69</v>
      </c>
      <c r="AX12">
        <v>2.6608727499393392E-67</v>
      </c>
      <c r="BC12">
        <v>33.79</v>
      </c>
      <c r="BD12" t="s">
        <v>61</v>
      </c>
      <c r="BE12">
        <v>73.63</v>
      </c>
      <c r="BF12">
        <v>34.9</v>
      </c>
    </row>
    <row r="13" spans="1:58" ht="12.75">
      <c r="A13" t="s">
        <v>6</v>
      </c>
      <c r="B13">
        <v>89.63</v>
      </c>
      <c r="C13">
        <v>36.69</v>
      </c>
      <c r="D13">
        <f t="shared" si="6"/>
        <v>1.5406041168395038E-72</v>
      </c>
      <c r="E13">
        <v>85.18</v>
      </c>
      <c r="F13">
        <v>36.23</v>
      </c>
      <c r="G13">
        <f t="shared" si="0"/>
        <v>7.589669705640073E-71</v>
      </c>
      <c r="H13">
        <v>83.49</v>
      </c>
      <c r="I13">
        <v>34.46</v>
      </c>
      <c r="J13">
        <f t="shared" si="7"/>
        <v>4.002109928934491E-67</v>
      </c>
      <c r="K13">
        <v>1.1150873767601689E-55</v>
      </c>
      <c r="L13">
        <v>1.0712098363970094E-71</v>
      </c>
      <c r="M13" s="3">
        <f t="shared" si="8"/>
        <v>1.1150873767641719E-55</v>
      </c>
      <c r="N13" s="3"/>
      <c r="O13" s="3">
        <f t="shared" si="9"/>
        <v>0.005934004105460766</v>
      </c>
      <c r="P13">
        <v>2.027624443012164E-71</v>
      </c>
      <c r="Q13">
        <v>1.260768355089181E-71</v>
      </c>
      <c r="R13">
        <v>70.03</v>
      </c>
      <c r="S13">
        <v>36.47</v>
      </c>
      <c r="T13">
        <f t="shared" si="1"/>
        <v>3.005501983431059E-68</v>
      </c>
      <c r="U13">
        <v>71.23</v>
      </c>
      <c r="V13">
        <v>37.05</v>
      </c>
      <c r="W13">
        <f t="shared" si="2"/>
        <v>1.3630518276287548E-69</v>
      </c>
      <c r="X13" s="3">
        <f t="shared" si="10"/>
        <v>3.145095558992036E-68</v>
      </c>
      <c r="Y13" s="3"/>
      <c r="Z13" s="3">
        <f t="shared" si="11"/>
        <v>1.67368139466188E-15</v>
      </c>
      <c r="AC13">
        <v>89.89</v>
      </c>
      <c r="AD13">
        <v>26.71</v>
      </c>
      <c r="AE13">
        <f t="shared" si="12"/>
        <v>4.875676443934404E-53</v>
      </c>
      <c r="AF13">
        <v>88.45</v>
      </c>
      <c r="AG13">
        <v>27.22</v>
      </c>
      <c r="AH13">
        <f t="shared" si="3"/>
        <v>7.550626913472609E-54</v>
      </c>
      <c r="AI13">
        <v>85.23</v>
      </c>
      <c r="AJ13">
        <v>31.46</v>
      </c>
      <c r="AK13">
        <f t="shared" si="4"/>
        <v>1.2711218182927249E-61</v>
      </c>
      <c r="AL13">
        <v>95.3</v>
      </c>
      <c r="AM13">
        <v>30.51</v>
      </c>
      <c r="AN13">
        <f t="shared" si="5"/>
        <v>3.01690739686102E-61</v>
      </c>
      <c r="AO13">
        <v>83.76</v>
      </c>
      <c r="AP13">
        <v>28.16</v>
      </c>
      <c r="AQ13">
        <f t="shared" si="13"/>
        <v>5.036663113345919E-55</v>
      </c>
      <c r="AR13">
        <v>2.3475621456024292E-61</v>
      </c>
      <c r="AS13">
        <v>4.076980767584347E-62</v>
      </c>
      <c r="AT13" s="3">
        <f t="shared" si="14"/>
        <v>5.036670156635357E-55</v>
      </c>
      <c r="AU13" s="3"/>
      <c r="AV13" s="3">
        <f t="shared" si="15"/>
        <v>0.026802941195564096</v>
      </c>
      <c r="AW13">
        <v>2.027624443012164E-71</v>
      </c>
      <c r="AX13">
        <v>1.260768355089181E-71</v>
      </c>
      <c r="BC13">
        <v>31.79</v>
      </c>
      <c r="BD13" t="s">
        <v>62</v>
      </c>
      <c r="BE13">
        <v>81.59</v>
      </c>
      <c r="BF13">
        <v>33.2</v>
      </c>
    </row>
    <row r="14" spans="1:58" ht="12.75">
      <c r="A14" t="s">
        <v>7</v>
      </c>
      <c r="B14">
        <v>91.11</v>
      </c>
      <c r="C14">
        <v>35.63</v>
      </c>
      <c r="D14">
        <f t="shared" si="6"/>
        <v>1.0274231486893196E-70</v>
      </c>
      <c r="E14">
        <v>94.15</v>
      </c>
      <c r="F14">
        <v>33.67</v>
      </c>
      <c r="G14">
        <f t="shared" si="0"/>
        <v>2.4376758364104438E-67</v>
      </c>
      <c r="H14">
        <v>90.23</v>
      </c>
      <c r="I14">
        <v>32.7</v>
      </c>
      <c r="J14">
        <f t="shared" si="7"/>
        <v>8.007519998158544E-65</v>
      </c>
      <c r="K14">
        <v>4.688287837054885E-70</v>
      </c>
      <c r="L14">
        <v>2.5143155078497674E-66</v>
      </c>
      <c r="M14" s="3">
        <f t="shared" si="8"/>
        <v>8.283385464417483E-65</v>
      </c>
      <c r="N14" s="3"/>
      <c r="O14" s="3">
        <f t="shared" si="9"/>
        <v>8.680903082199098E-16</v>
      </c>
      <c r="P14">
        <v>1.2552084059607892E-65</v>
      </c>
      <c r="Q14">
        <v>3.1167451089255336E-68</v>
      </c>
      <c r="R14">
        <v>90.96</v>
      </c>
      <c r="S14">
        <v>35.69</v>
      </c>
      <c r="T14">
        <f t="shared" si="1"/>
        <v>8.30143219329025E-71</v>
      </c>
      <c r="U14">
        <v>89.55</v>
      </c>
      <c r="V14">
        <v>36.09</v>
      </c>
      <c r="W14">
        <f t="shared" si="2"/>
        <v>2.3762693791293354E-71</v>
      </c>
      <c r="X14" s="3">
        <f t="shared" si="10"/>
        <v>1.2583358287712872E-65</v>
      </c>
      <c r="Y14" s="3"/>
      <c r="Z14" s="3">
        <f t="shared" si="11"/>
        <v>1.3187230536772326E-16</v>
      </c>
      <c r="AC14">
        <v>94.16</v>
      </c>
      <c r="AD14">
        <v>24.58</v>
      </c>
      <c r="AE14">
        <f t="shared" si="12"/>
        <v>2.3420169176067906E-49</v>
      </c>
      <c r="AF14">
        <v>86.82</v>
      </c>
      <c r="AG14">
        <v>25.36</v>
      </c>
      <c r="AH14">
        <f t="shared" si="3"/>
        <v>5.134173549927612E-50</v>
      </c>
      <c r="AI14">
        <v>85.22</v>
      </c>
      <c r="AJ14">
        <v>30.11</v>
      </c>
      <c r="AK14">
        <f t="shared" si="4"/>
        <v>5.234106588072238E-59</v>
      </c>
      <c r="AL14">
        <v>85.26</v>
      </c>
      <c r="AM14">
        <v>28.99</v>
      </c>
      <c r="AN14">
        <f t="shared" si="5"/>
        <v>7.601231055803901E-57</v>
      </c>
      <c r="AO14">
        <v>93.51</v>
      </c>
      <c r="AP14">
        <v>25.48</v>
      </c>
      <c r="AQ14">
        <f t="shared" si="13"/>
        <v>4.6219643836831584E-51</v>
      </c>
      <c r="AR14">
        <v>1.914890164487655E-60</v>
      </c>
      <c r="AS14">
        <v>2.9595854671729174E-58</v>
      </c>
      <c r="AT14" s="3">
        <f t="shared" si="14"/>
        <v>4.621972335128717E-51</v>
      </c>
      <c r="AU14" s="3"/>
      <c r="AV14" s="3">
        <f t="shared" si="15"/>
        <v>0.04843779643264426</v>
      </c>
      <c r="AW14">
        <v>1.2552084059607892E-65</v>
      </c>
      <c r="AX14">
        <v>3.1167451089255336E-68</v>
      </c>
      <c r="BC14">
        <v>31.41</v>
      </c>
      <c r="BD14" t="s">
        <v>63</v>
      </c>
      <c r="BE14">
        <v>89.3</v>
      </c>
      <c r="BF14">
        <v>32.72</v>
      </c>
    </row>
    <row r="15" spans="1:58" ht="12.75">
      <c r="A15" t="s">
        <v>8</v>
      </c>
      <c r="B15">
        <v>108.44</v>
      </c>
      <c r="C15">
        <v>33.84</v>
      </c>
      <c r="D15">
        <f t="shared" si="6"/>
        <v>9.869185334543626E-70</v>
      </c>
      <c r="E15">
        <v>72.2</v>
      </c>
      <c r="F15">
        <v>32.93</v>
      </c>
      <c r="G15">
        <f t="shared" si="0"/>
        <v>3.996226549222002E-62</v>
      </c>
      <c r="H15">
        <v>87.13</v>
      </c>
      <c r="I15">
        <v>33.4</v>
      </c>
      <c r="J15">
        <f t="shared" si="7"/>
        <v>1.0786140619784699E-65</v>
      </c>
      <c r="K15">
        <v>2.0798618113237907E-67</v>
      </c>
      <c r="L15">
        <v>4.879701017563267E-66</v>
      </c>
      <c r="M15" s="3">
        <f t="shared" si="8"/>
        <v>3.997814030695703E-62</v>
      </c>
      <c r="N15" s="3"/>
      <c r="O15" s="3">
        <f t="shared" si="9"/>
        <v>6.293974970809992E-18</v>
      </c>
      <c r="P15">
        <v>2.094441088440775E-66</v>
      </c>
      <c r="Q15">
        <v>9.90745837543983E-66</v>
      </c>
      <c r="R15">
        <v>93.22</v>
      </c>
      <c r="S15">
        <v>33.61</v>
      </c>
      <c r="T15">
        <f t="shared" si="1"/>
        <v>4.4570798254433955E-67</v>
      </c>
      <c r="U15">
        <v>85.5</v>
      </c>
      <c r="V15">
        <v>33.65</v>
      </c>
      <c r="W15">
        <f t="shared" si="2"/>
        <v>6.59793425648666E-66</v>
      </c>
      <c r="X15" s="3">
        <f t="shared" si="10"/>
        <v>1.9045541702911603E-65</v>
      </c>
      <c r="Y15" s="3"/>
      <c r="Z15" s="3">
        <f t="shared" si="11"/>
        <v>2.9984426955143604E-21</v>
      </c>
      <c r="AC15">
        <v>109.55</v>
      </c>
      <c r="AD15">
        <v>22.88</v>
      </c>
      <c r="AE15">
        <f t="shared" si="12"/>
        <v>1.7513617910181557E-47</v>
      </c>
      <c r="AF15">
        <v>86.88</v>
      </c>
      <c r="AG15">
        <v>22.5</v>
      </c>
      <c r="AH15">
        <f t="shared" si="3"/>
        <v>1.8300961795781715E-44</v>
      </c>
      <c r="AI15">
        <v>91.74</v>
      </c>
      <c r="AJ15">
        <v>27.13</v>
      </c>
      <c r="AK15">
        <f t="shared" si="4"/>
        <v>4.246623962094884E-54</v>
      </c>
      <c r="AL15">
        <v>94.69</v>
      </c>
      <c r="AM15">
        <v>27.03</v>
      </c>
      <c r="AN15">
        <f t="shared" si="5"/>
        <v>2.865345720800521E-54</v>
      </c>
      <c r="AO15">
        <v>112.35</v>
      </c>
      <c r="AP15">
        <v>23.97</v>
      </c>
      <c r="AQ15">
        <f t="shared" si="13"/>
        <v>5.695292828635036E-50</v>
      </c>
      <c r="AR15">
        <v>1.9145651145260535E-56</v>
      </c>
      <c r="AS15">
        <v>2.0660611223469833E-54</v>
      </c>
      <c r="AT15" s="3">
        <f t="shared" si="14"/>
        <v>5.696212546280675E-50</v>
      </c>
      <c r="AU15" s="3"/>
      <c r="AV15" s="3">
        <f t="shared" si="15"/>
        <v>8.967855662977263E-06</v>
      </c>
      <c r="AW15">
        <v>2.094441088440775E-66</v>
      </c>
      <c r="AX15">
        <v>9.90745837543983E-66</v>
      </c>
      <c r="BC15">
        <v>31.19</v>
      </c>
      <c r="BD15" t="s">
        <v>37</v>
      </c>
      <c r="BE15">
        <v>89.62</v>
      </c>
      <c r="BF15">
        <v>31.33</v>
      </c>
    </row>
    <row r="16" spans="1:58" ht="12.75">
      <c r="A16" t="s">
        <v>9</v>
      </c>
      <c r="B16">
        <v>85.76</v>
      </c>
      <c r="C16">
        <v>35.85</v>
      </c>
      <c r="D16">
        <f t="shared" si="6"/>
        <v>3.245221698862097E-70</v>
      </c>
      <c r="E16">
        <v>76.57</v>
      </c>
      <c r="F16">
        <v>35.02</v>
      </c>
      <c r="G16">
        <f t="shared" si="0"/>
        <v>6.651558631713386E-67</v>
      </c>
      <c r="H16">
        <v>79.79</v>
      </c>
      <c r="I16">
        <v>33.35</v>
      </c>
      <c r="J16">
        <f t="shared" si="7"/>
        <v>2.4525833116532937E-64</v>
      </c>
      <c r="K16">
        <v>2.4168361097981864E-68</v>
      </c>
      <c r="L16">
        <v>3.5568287679182806E-71</v>
      </c>
      <c r="M16" s="3">
        <f t="shared" si="8"/>
        <v>2.4594801548005626E-64</v>
      </c>
      <c r="N16" s="3"/>
      <c r="O16" s="3">
        <f t="shared" si="9"/>
        <v>1.5958567660566842E-13</v>
      </c>
      <c r="P16">
        <v>2.6227769976854676E-69</v>
      </c>
      <c r="Q16">
        <v>9.367164265888086E-70</v>
      </c>
      <c r="R16">
        <v>74.07</v>
      </c>
      <c r="S16">
        <v>35.12</v>
      </c>
      <c r="T16">
        <f t="shared" si="1"/>
        <v>1.3602523183591167E-66</v>
      </c>
      <c r="U16">
        <v>97.69</v>
      </c>
      <c r="V16">
        <v>35.74</v>
      </c>
      <c r="W16">
        <f t="shared" si="2"/>
        <v>5.304905546229319E-72</v>
      </c>
      <c r="X16" s="3">
        <f t="shared" si="10"/>
        <v>1.3638171166889372E-66</v>
      </c>
      <c r="Y16" s="3"/>
      <c r="Z16" s="3">
        <f t="shared" si="11"/>
        <v>8.849255274875133E-16</v>
      </c>
      <c r="AC16">
        <v>102.88</v>
      </c>
      <c r="AD16">
        <v>25.52</v>
      </c>
      <c r="AE16">
        <f t="shared" si="12"/>
        <v>3.452270894151147E-52</v>
      </c>
      <c r="AF16">
        <v>89.06</v>
      </c>
      <c r="AG16">
        <v>25.8</v>
      </c>
      <c r="AH16">
        <f t="shared" si="3"/>
        <v>3.7417595883769794E-51</v>
      </c>
      <c r="AI16">
        <v>94.52</v>
      </c>
      <c r="AJ16">
        <v>29.54</v>
      </c>
      <c r="AK16">
        <f t="shared" si="4"/>
        <v>3.2211724112393327E-59</v>
      </c>
      <c r="AL16">
        <v>102.2</v>
      </c>
      <c r="AM16">
        <v>29.74</v>
      </c>
      <c r="AN16">
        <f t="shared" si="5"/>
        <v>1.2976745955004188E-60</v>
      </c>
      <c r="AO16">
        <v>105.91</v>
      </c>
      <c r="AP16">
        <v>24.89</v>
      </c>
      <c r="AQ16">
        <f t="shared" si="13"/>
        <v>3.1458193364411235E-51</v>
      </c>
      <c r="AR16">
        <v>1.7799846481329933E-57</v>
      </c>
      <c r="AS16">
        <v>4.064358494523137E-59</v>
      </c>
      <c r="AT16" s="3">
        <f t="shared" si="14"/>
        <v>3.145821190578755E-51</v>
      </c>
      <c r="AU16" s="3"/>
      <c r="AV16" s="3">
        <f t="shared" si="15"/>
        <v>2.0411955843557887</v>
      </c>
      <c r="AW16">
        <v>2.6227769976854676E-69</v>
      </c>
      <c r="AX16">
        <v>9.367164265888086E-70</v>
      </c>
      <c r="BC16">
        <v>32.31</v>
      </c>
      <c r="BD16" t="s">
        <v>38</v>
      </c>
      <c r="BE16">
        <v>86.18</v>
      </c>
      <c r="BF16">
        <v>34.81</v>
      </c>
    </row>
    <row r="17" spans="1:58" ht="12.75">
      <c r="A17" t="s">
        <v>10</v>
      </c>
      <c r="B17">
        <v>77.55</v>
      </c>
      <c r="C17">
        <v>35.71</v>
      </c>
      <c r="D17">
        <f t="shared" si="6"/>
        <v>2.110228952931939E-68</v>
      </c>
      <c r="E17">
        <v>93.92</v>
      </c>
      <c r="F17">
        <v>34.08</v>
      </c>
      <c r="G17">
        <f t="shared" si="0"/>
        <v>4.089296276734114E-68</v>
      </c>
      <c r="H17">
        <v>80.05</v>
      </c>
      <c r="I17">
        <v>35.46</v>
      </c>
      <c r="J17">
        <f t="shared" si="7"/>
        <v>2.068320991799083E-68</v>
      </c>
      <c r="K17">
        <v>3.816086937154752E-69</v>
      </c>
      <c r="L17">
        <v>2.249827140076449E-69</v>
      </c>
      <c r="M17" s="3">
        <f t="shared" si="8"/>
        <v>8.874437629188256E-68</v>
      </c>
      <c r="N17" s="3"/>
      <c r="O17" s="3">
        <f t="shared" si="9"/>
        <v>7.562571855881987E-20</v>
      </c>
      <c r="P17">
        <v>4.008821195832253E-68</v>
      </c>
      <c r="Q17">
        <v>4.4025337307977633E-69</v>
      </c>
      <c r="R17">
        <v>79.71</v>
      </c>
      <c r="S17">
        <v>34.81</v>
      </c>
      <c r="T17">
        <f t="shared" si="1"/>
        <v>4.167341013000651E-67</v>
      </c>
      <c r="U17">
        <v>87.78</v>
      </c>
      <c r="V17">
        <v>34.64</v>
      </c>
      <c r="W17">
        <f t="shared" si="2"/>
        <v>3.238646346374783E-68</v>
      </c>
      <c r="X17" s="3">
        <f t="shared" si="10"/>
        <v>4.936113104529332E-67</v>
      </c>
      <c r="Y17" s="3"/>
      <c r="Z17" s="3">
        <f t="shared" si="11"/>
        <v>4.206431055302637E-19</v>
      </c>
      <c r="AC17">
        <v>102.06</v>
      </c>
      <c r="AD17">
        <v>23.67</v>
      </c>
      <c r="AE17">
        <f t="shared" si="12"/>
        <v>2.2395276593487363E-48</v>
      </c>
      <c r="AF17">
        <v>97.89</v>
      </c>
      <c r="AG17">
        <v>24.08</v>
      </c>
      <c r="AH17">
        <f t="shared" si="3"/>
        <v>9.051712770736765E-49</v>
      </c>
      <c r="AI17">
        <v>93.13</v>
      </c>
      <c r="AJ17">
        <v>28.9</v>
      </c>
      <c r="AK17">
        <f t="shared" si="4"/>
        <v>9.104562968815911E-58</v>
      </c>
      <c r="AL17">
        <v>93.48</v>
      </c>
      <c r="AM17">
        <v>27.96</v>
      </c>
      <c r="AN17">
        <f t="shared" si="5"/>
        <v>5.8816181618674585E-56</v>
      </c>
      <c r="AO17">
        <v>82.5</v>
      </c>
      <c r="AP17">
        <v>25.22</v>
      </c>
      <c r="AQ17">
        <f t="shared" si="13"/>
        <v>3.428207402138597E-49</v>
      </c>
      <c r="AR17">
        <v>2.520552491707346E-56</v>
      </c>
      <c r="AS17">
        <v>2.760228903775992E-54</v>
      </c>
      <c r="AT17" s="3">
        <f t="shared" si="14"/>
        <v>3.428235853749263E-49</v>
      </c>
      <c r="AU17" s="3"/>
      <c r="AV17" s="3">
        <f t="shared" si="15"/>
        <v>0.2921456104172452</v>
      </c>
      <c r="AW17">
        <v>4.008821195832253E-68</v>
      </c>
      <c r="AX17">
        <v>4.4025337307977633E-69</v>
      </c>
      <c r="BC17">
        <v>33.05</v>
      </c>
      <c r="BD17" t="s">
        <v>39</v>
      </c>
      <c r="BE17">
        <v>77.11</v>
      </c>
      <c r="BF17">
        <v>34.25</v>
      </c>
    </row>
    <row r="18" spans="1:58" ht="12.75">
      <c r="A18" t="s">
        <v>11</v>
      </c>
      <c r="B18">
        <v>92.58</v>
      </c>
      <c r="C18">
        <v>37.58</v>
      </c>
      <c r="D18">
        <f t="shared" si="6"/>
        <v>8.374161353409343E-75</v>
      </c>
      <c r="E18">
        <v>78.24</v>
      </c>
      <c r="F18">
        <v>35.6</v>
      </c>
      <c r="G18">
        <f t="shared" si="0"/>
        <v>2.4979111095802317E-68</v>
      </c>
      <c r="H18">
        <v>82.65</v>
      </c>
      <c r="I18">
        <v>36.28</v>
      </c>
      <c r="J18">
        <f t="shared" si="7"/>
        <v>1.790339957694918E-70</v>
      </c>
      <c r="K18">
        <v>4.371453059608084E-63</v>
      </c>
      <c r="L18">
        <v>1.878820301242329E-74</v>
      </c>
      <c r="M18" s="3">
        <f t="shared" si="8"/>
        <v>4.371478217780338E-63</v>
      </c>
      <c r="N18" s="3"/>
      <c r="O18" s="3">
        <f t="shared" si="9"/>
        <v>3.292696815524471E-15</v>
      </c>
      <c r="P18">
        <v>4.083703350404968E-69</v>
      </c>
      <c r="Q18">
        <v>1.8853033248131444E-68</v>
      </c>
      <c r="R18">
        <v>88.21</v>
      </c>
      <c r="S18">
        <v>35.22</v>
      </c>
      <c r="T18">
        <f t="shared" si="1"/>
        <v>2.025047168120606E-69</v>
      </c>
      <c r="U18">
        <v>90.31</v>
      </c>
      <c r="V18">
        <v>36.13</v>
      </c>
      <c r="W18">
        <f t="shared" si="2"/>
        <v>1.4671424238860211E-71</v>
      </c>
      <c r="X18" s="3">
        <f t="shared" si="10"/>
        <v>2.497645519089588E-68</v>
      </c>
      <c r="Y18" s="3"/>
      <c r="Z18" s="3">
        <f t="shared" si="11"/>
        <v>1.8812834097091905E-20</v>
      </c>
      <c r="AC18">
        <v>91.28</v>
      </c>
      <c r="AD18">
        <v>24.13</v>
      </c>
      <c r="AE18">
        <f t="shared" si="12"/>
        <v>3.8190377693628E-48</v>
      </c>
      <c r="AF18">
        <v>92.29</v>
      </c>
      <c r="AG18">
        <v>24.77</v>
      </c>
      <c r="AH18">
        <f t="shared" si="3"/>
        <v>1.6113309334105407E-49</v>
      </c>
      <c r="AI18">
        <v>93.83</v>
      </c>
      <c r="AJ18">
        <v>30.2</v>
      </c>
      <c r="AK18">
        <f t="shared" si="4"/>
        <v>1.9780548637438204E-60</v>
      </c>
      <c r="AL18">
        <v>92.98</v>
      </c>
      <c r="AM18">
        <v>29.95</v>
      </c>
      <c r="AN18">
        <f t="shared" si="5"/>
        <v>8.083297284746076E-60</v>
      </c>
      <c r="AO18">
        <v>79.36</v>
      </c>
      <c r="AP18">
        <v>28.59</v>
      </c>
      <c r="AQ18">
        <f t="shared" si="13"/>
        <v>3.426955431136716E-55</v>
      </c>
      <c r="AR18">
        <v>4.6524861544856746E-57</v>
      </c>
      <c r="AS18">
        <v>1.5270660888287807E-58</v>
      </c>
      <c r="AT18" s="3">
        <f t="shared" si="14"/>
        <v>3.475107972291886E-55</v>
      </c>
      <c r="AU18" s="3"/>
      <c r="AV18" s="3">
        <f t="shared" si="15"/>
        <v>2.6175303601945494E-07</v>
      </c>
      <c r="AW18">
        <v>4.083703350404968E-69</v>
      </c>
      <c r="AX18">
        <v>1.8853033248131444E-68</v>
      </c>
      <c r="BC18">
        <v>32.82</v>
      </c>
      <c r="BD18" t="s">
        <v>40</v>
      </c>
      <c r="BE18">
        <v>71.83</v>
      </c>
      <c r="BF18">
        <v>35.38</v>
      </c>
    </row>
    <row r="19" spans="1:55" ht="12.75">
      <c r="A19" t="s">
        <v>12</v>
      </c>
      <c r="B19">
        <v>41.85</v>
      </c>
      <c r="C19">
        <v>38.34</v>
      </c>
      <c r="D19">
        <f t="shared" si="6"/>
        <v>2.6977724868766976E-63</v>
      </c>
      <c r="E19">
        <v>88.88</v>
      </c>
      <c r="F19">
        <v>37.24</v>
      </c>
      <c r="G19">
        <f t="shared" si="0"/>
        <v>1.7603033118415247E-73</v>
      </c>
      <c r="H19">
        <v>98.34</v>
      </c>
      <c r="I19">
        <v>33.48</v>
      </c>
      <c r="J19">
        <f t="shared" si="7"/>
        <v>1.3686212175771888E-67</v>
      </c>
      <c r="K19">
        <v>3.2645573286118927E-62</v>
      </c>
      <c r="L19">
        <v>1.388569758292503E-56</v>
      </c>
      <c r="M19" s="3">
        <f t="shared" si="8"/>
        <v>1.3885732926407667E-56</v>
      </c>
      <c r="N19" s="3"/>
      <c r="O19" s="3">
        <f t="shared" si="9"/>
        <v>1.2016951173867403E-06</v>
      </c>
      <c r="P19">
        <v>1.9559335886507426E-73</v>
      </c>
      <c r="Q19">
        <v>1.2131780749212286E-71</v>
      </c>
      <c r="R19">
        <v>86.17</v>
      </c>
      <c r="S19">
        <v>37.68</v>
      </c>
      <c r="T19">
        <f t="shared" si="1"/>
        <v>7.70849699180632E-74</v>
      </c>
      <c r="U19">
        <v>80.63</v>
      </c>
      <c r="V19">
        <v>37.39</v>
      </c>
      <c r="W19">
        <f t="shared" si="2"/>
        <v>3.280470290145338E-72</v>
      </c>
      <c r="X19" s="3">
        <f t="shared" si="10"/>
        <v>1.5684929368140763E-71</v>
      </c>
      <c r="Y19" s="3"/>
      <c r="Z19" s="3">
        <f t="shared" si="11"/>
        <v>1.3574006599539919E-21</v>
      </c>
      <c r="AC19">
        <v>89.44</v>
      </c>
      <c r="AD19">
        <v>25.61</v>
      </c>
      <c r="AE19">
        <f t="shared" si="12"/>
        <v>7.899620359289701E-51</v>
      </c>
      <c r="AF19">
        <v>90.92</v>
      </c>
      <c r="AG19">
        <v>25.25</v>
      </c>
      <c r="AH19">
        <f t="shared" si="3"/>
        <v>2.6539766897407555E-50</v>
      </c>
      <c r="AI19">
        <v>93.92</v>
      </c>
      <c r="AJ19">
        <v>29.96</v>
      </c>
      <c r="AK19">
        <f t="shared" si="4"/>
        <v>5.732742341564659E-60</v>
      </c>
      <c r="AL19">
        <v>98.23</v>
      </c>
      <c r="AM19">
        <v>30</v>
      </c>
      <c r="AN19">
        <f t="shared" si="5"/>
        <v>1.2609859839058408E-60</v>
      </c>
      <c r="AO19">
        <v>94.05</v>
      </c>
      <c r="AP19">
        <v>25.51</v>
      </c>
      <c r="AQ19">
        <f t="shared" si="13"/>
        <v>3.4869152198048554E-51</v>
      </c>
      <c r="AR19">
        <v>8.657866064304249E-58</v>
      </c>
      <c r="AS19">
        <v>6.084953657913899E-57</v>
      </c>
      <c r="AT19" s="3">
        <f t="shared" si="14"/>
        <v>3.486922177538848E-51</v>
      </c>
      <c r="AU19" s="3"/>
      <c r="AV19" s="3">
        <f t="shared" si="15"/>
        <v>0.3017642192647307</v>
      </c>
      <c r="AW19">
        <v>1.9559335886507426E-73</v>
      </c>
      <c r="AX19">
        <v>1.2131780749212286E-71</v>
      </c>
      <c r="BC19">
        <v>30.18</v>
      </c>
    </row>
    <row r="22" ht="12.75">
      <c r="B22" s="1" t="s">
        <v>18</v>
      </c>
    </row>
    <row r="23" spans="2:6" ht="12.75">
      <c r="B23" t="s">
        <v>23</v>
      </c>
      <c r="C23" t="s">
        <v>13</v>
      </c>
      <c r="E23" t="s">
        <v>24</v>
      </c>
      <c r="F23" t="s">
        <v>27</v>
      </c>
    </row>
    <row r="24" spans="1:5" ht="12.75">
      <c r="A24" t="s">
        <v>43</v>
      </c>
      <c r="B24">
        <v>1.2273171041479462E-47</v>
      </c>
      <c r="C24">
        <v>5.767724696079255E-48</v>
      </c>
      <c r="D24">
        <v>1.6354401904099327E-47</v>
      </c>
      <c r="E24">
        <f>AVERAGE(B24:D24)</f>
        <v>1.1465099213886016E-47</v>
      </c>
    </row>
    <row r="25" spans="1:5" ht="12.75">
      <c r="A25" t="s">
        <v>44</v>
      </c>
      <c r="B25">
        <v>1.4648769089861355E-49</v>
      </c>
      <c r="C25">
        <v>1.6214112757199652E-50</v>
      </c>
      <c r="D25">
        <v>1.772313321014242E-49</v>
      </c>
      <c r="E25">
        <f aca="true" t="shared" si="16" ref="E25:E39">AVERAGE(B25:D25)</f>
        <v>1.1331104525241247E-49</v>
      </c>
    </row>
    <row r="26" spans="1:5" ht="12.75">
      <c r="A26" t="s">
        <v>45</v>
      </c>
      <c r="B26">
        <v>3.3041848678424983E-52</v>
      </c>
      <c r="C26">
        <v>1.670867151294823E-50</v>
      </c>
      <c r="D26">
        <v>9.086871835012981E-52</v>
      </c>
      <c r="E26">
        <f t="shared" si="16"/>
        <v>5.98259239441126E-51</v>
      </c>
    </row>
    <row r="27" spans="1:5" ht="12.75">
      <c r="A27" t="s">
        <v>46</v>
      </c>
      <c r="B27">
        <v>3.761831423845873E-51</v>
      </c>
      <c r="C27">
        <v>2.1119492952529266E-50</v>
      </c>
      <c r="D27">
        <v>7.987795301914629E-52</v>
      </c>
      <c r="E27">
        <f t="shared" si="16"/>
        <v>8.560034635522201E-51</v>
      </c>
    </row>
    <row r="28" spans="1:5" ht="12.75">
      <c r="A28" t="s">
        <v>47</v>
      </c>
      <c r="B28">
        <v>5.441466726446803E-51</v>
      </c>
      <c r="C28">
        <v>3.055787990990658E-51</v>
      </c>
      <c r="D28">
        <v>3.0112160038099556E-51</v>
      </c>
      <c r="E28">
        <f t="shared" si="16"/>
        <v>3.836156907082472E-51</v>
      </c>
    </row>
    <row r="29" spans="1:5" ht="12.75">
      <c r="A29" t="s">
        <v>48</v>
      </c>
      <c r="B29">
        <v>3.994905766165664E-50</v>
      </c>
      <c r="C29">
        <v>7.778757555334835E-49</v>
      </c>
      <c r="D29">
        <v>2.8899562237866897E-46</v>
      </c>
      <c r="E29">
        <f t="shared" si="16"/>
        <v>9.660448239728804E-47</v>
      </c>
    </row>
    <row r="30" spans="1:5" ht="12.75">
      <c r="A30" t="s">
        <v>49</v>
      </c>
      <c r="B30">
        <v>2.71848259804443E-52</v>
      </c>
      <c r="C30">
        <v>5.632141392176584E-51</v>
      </c>
      <c r="D30">
        <v>1.5643224392546805E-49</v>
      </c>
      <c r="E30">
        <f t="shared" si="16"/>
        <v>5.411207785914969E-50</v>
      </c>
    </row>
    <row r="31" spans="1:5" ht="12.75">
      <c r="A31" t="s">
        <v>50</v>
      </c>
      <c r="B31">
        <v>3.128063953683891E-48</v>
      </c>
      <c r="C31">
        <v>1.5646157734930308E-47</v>
      </c>
      <c r="D31">
        <v>4.0653795996537483E-48</v>
      </c>
      <c r="E31">
        <f t="shared" si="16"/>
        <v>7.613200429422648E-48</v>
      </c>
    </row>
    <row r="32" spans="1:5" ht="12.75">
      <c r="A32" t="s">
        <v>5</v>
      </c>
      <c r="B32">
        <v>7.855219687059392E-52</v>
      </c>
      <c r="C32">
        <v>8.865588915974249E-50</v>
      </c>
      <c r="D32">
        <v>6.742648863856326E-50</v>
      </c>
      <c r="E32">
        <f t="shared" si="16"/>
        <v>5.228929992233723E-50</v>
      </c>
    </row>
    <row r="33" spans="1:5" ht="12.75">
      <c r="A33" t="s">
        <v>6</v>
      </c>
      <c r="B33">
        <v>6.705785280554745E-56</v>
      </c>
      <c r="C33">
        <v>4.875676443934404E-53</v>
      </c>
      <c r="D33">
        <v>7.550626913472609E-54</v>
      </c>
      <c r="E33">
        <f t="shared" si="16"/>
        <v>1.8791483068540734E-53</v>
      </c>
    </row>
    <row r="34" spans="1:5" ht="12.75">
      <c r="A34" t="s">
        <v>7</v>
      </c>
      <c r="B34">
        <v>7.189138576380177E-52</v>
      </c>
      <c r="C34">
        <v>2.3420169176067906E-49</v>
      </c>
      <c r="D34">
        <v>5.134173549927612E-50</v>
      </c>
      <c r="E34">
        <f t="shared" si="16"/>
        <v>9.542078037253108E-50</v>
      </c>
    </row>
    <row r="35" spans="1:5" ht="12.75">
      <c r="A35" t="s">
        <v>8</v>
      </c>
      <c r="B35">
        <v>7.369579931931562E-46</v>
      </c>
      <c r="C35">
        <v>1.7513617910181557E-47</v>
      </c>
      <c r="D35">
        <v>1.8300961795781715E-44</v>
      </c>
      <c r="E35">
        <f t="shared" si="16"/>
        <v>6.351811135628351E-45</v>
      </c>
    </row>
    <row r="36" spans="1:5" ht="12.75">
      <c r="A36" t="s">
        <v>9</v>
      </c>
      <c r="B36">
        <v>5.365112584503925E-52</v>
      </c>
      <c r="C36">
        <v>3.452270894151147E-52</v>
      </c>
      <c r="D36">
        <v>3.7417595883769794E-51</v>
      </c>
      <c r="E36">
        <f t="shared" si="16"/>
        <v>1.5411659787474955E-51</v>
      </c>
    </row>
    <row r="37" spans="1:5" ht="12.75">
      <c r="A37" t="s">
        <v>10</v>
      </c>
      <c r="B37">
        <v>3.757056818633352E-49</v>
      </c>
      <c r="C37">
        <v>2.2395276593487363E-48</v>
      </c>
      <c r="D37">
        <v>9.051712770736765E-49</v>
      </c>
      <c r="E37">
        <f t="shared" si="16"/>
        <v>1.1734682060952493E-48</v>
      </c>
    </row>
    <row r="38" spans="1:5" ht="12.75">
      <c r="A38" t="s">
        <v>11</v>
      </c>
      <c r="B38">
        <v>2.7147134927830774E-51</v>
      </c>
      <c r="C38">
        <v>3.8190377693628E-48</v>
      </c>
      <c r="D38">
        <v>1.6113309334105407E-49</v>
      </c>
      <c r="E38">
        <f t="shared" si="16"/>
        <v>1.327628525398879E-48</v>
      </c>
    </row>
    <row r="39" spans="1:5" ht="12.75">
      <c r="A39" t="s">
        <v>12</v>
      </c>
      <c r="B39">
        <v>2.2597684148815067E-52</v>
      </c>
      <c r="C39">
        <v>7.899620359289701E-51</v>
      </c>
      <c r="D39">
        <v>2.6539766897407555E-50</v>
      </c>
      <c r="E39">
        <f t="shared" si="16"/>
        <v>1.1555121366061802E-50</v>
      </c>
    </row>
    <row r="51" spans="39:43" ht="12.75">
      <c r="AM51" t="s">
        <v>90</v>
      </c>
      <c r="AN51" t="s">
        <v>66</v>
      </c>
      <c r="AO51" t="s">
        <v>66</v>
      </c>
      <c r="AP51" t="s">
        <v>67</v>
      </c>
      <c r="AQ51">
        <v>17.16</v>
      </c>
    </row>
    <row r="52" spans="39:42" ht="12.75">
      <c r="AM52" t="s">
        <v>91</v>
      </c>
      <c r="AN52" t="s">
        <v>66</v>
      </c>
      <c r="AO52" t="s">
        <v>66</v>
      </c>
      <c r="AP52" t="s">
        <v>73</v>
      </c>
    </row>
    <row r="53" spans="39:42" ht="12.75">
      <c r="AM53" t="s">
        <v>92</v>
      </c>
      <c r="AN53">
        <v>79.87</v>
      </c>
      <c r="AO53">
        <v>30.47</v>
      </c>
      <c r="AP53" t="s">
        <v>79</v>
      </c>
    </row>
    <row r="54" spans="39:42" ht="12.75">
      <c r="AM54" t="s">
        <v>93</v>
      </c>
      <c r="AN54" t="s">
        <v>66</v>
      </c>
      <c r="AO54" t="s">
        <v>66</v>
      </c>
      <c r="AP54" t="s">
        <v>85</v>
      </c>
    </row>
    <row r="55" spans="39:42" ht="12.75">
      <c r="AM55" t="s">
        <v>94</v>
      </c>
      <c r="AN55">
        <v>66.79</v>
      </c>
      <c r="AO55">
        <v>37.92</v>
      </c>
      <c r="AP55" t="s">
        <v>97</v>
      </c>
    </row>
    <row r="56" spans="39:42" ht="12.75">
      <c r="AM56" t="s">
        <v>95</v>
      </c>
      <c r="AN56">
        <v>84.36</v>
      </c>
      <c r="AO56">
        <v>23.69</v>
      </c>
      <c r="AP56" t="s">
        <v>109</v>
      </c>
    </row>
    <row r="57" spans="39:42" ht="12.75">
      <c r="AM57" t="s">
        <v>96</v>
      </c>
      <c r="AN57">
        <v>100.71</v>
      </c>
      <c r="AO57">
        <v>29.47</v>
      </c>
      <c r="AP57" t="s">
        <v>121</v>
      </c>
    </row>
    <row r="58" spans="39:42" ht="12.75">
      <c r="AM58" t="s">
        <v>97</v>
      </c>
      <c r="AN58">
        <v>81.02</v>
      </c>
      <c r="AO58">
        <v>31.2</v>
      </c>
      <c r="AP58" t="s">
        <v>133</v>
      </c>
    </row>
    <row r="59" spans="39:42" ht="12.75">
      <c r="AM59" t="s">
        <v>98</v>
      </c>
      <c r="AN59">
        <v>63.88</v>
      </c>
      <c r="AO59">
        <v>37.5</v>
      </c>
      <c r="AP59" t="s">
        <v>68</v>
      </c>
    </row>
    <row r="60" spans="39:42" ht="12.75">
      <c r="AM60" t="s">
        <v>99</v>
      </c>
      <c r="AN60">
        <v>92.87</v>
      </c>
      <c r="AO60">
        <v>34.29</v>
      </c>
      <c r="AP60" t="s">
        <v>74</v>
      </c>
    </row>
    <row r="61" spans="39:42" ht="12.75">
      <c r="AM61" t="s">
        <v>100</v>
      </c>
      <c r="AN61" t="s">
        <v>66</v>
      </c>
      <c r="AO61" t="s">
        <v>66</v>
      </c>
      <c r="AP61" t="s">
        <v>80</v>
      </c>
    </row>
    <row r="62" spans="39:42" ht="12.75">
      <c r="AM62" t="s">
        <v>101</v>
      </c>
      <c r="AN62">
        <v>87.86</v>
      </c>
      <c r="AO62">
        <v>31.04</v>
      </c>
      <c r="AP62" t="s">
        <v>86</v>
      </c>
    </row>
    <row r="63" spans="39:42" ht="12.75">
      <c r="AM63" t="s">
        <v>102</v>
      </c>
      <c r="AN63">
        <v>86.55</v>
      </c>
      <c r="AO63">
        <v>30.48</v>
      </c>
      <c r="AP63" t="s">
        <v>98</v>
      </c>
    </row>
    <row r="64" spans="39:42" ht="12.75">
      <c r="AM64" t="s">
        <v>103</v>
      </c>
      <c r="AN64" t="s">
        <v>66</v>
      </c>
      <c r="AO64" t="s">
        <v>66</v>
      </c>
      <c r="AP64" t="s">
        <v>110</v>
      </c>
    </row>
    <row r="65" spans="39:42" ht="12.75">
      <c r="AM65" t="s">
        <v>104</v>
      </c>
      <c r="AN65">
        <v>78.26</v>
      </c>
      <c r="AO65">
        <v>30.74</v>
      </c>
      <c r="AP65" t="s">
        <v>122</v>
      </c>
    </row>
    <row r="66" spans="39:42" ht="12.75">
      <c r="AM66" t="s">
        <v>105</v>
      </c>
      <c r="AN66" t="s">
        <v>66</v>
      </c>
      <c r="AO66" t="s">
        <v>66</v>
      </c>
      <c r="AP66" t="s">
        <v>134</v>
      </c>
    </row>
    <row r="67" spans="39:42" ht="12.75">
      <c r="AM67" t="s">
        <v>106</v>
      </c>
      <c r="AN67">
        <v>41.77</v>
      </c>
      <c r="AO67">
        <v>38.52</v>
      </c>
      <c r="AP67" t="s">
        <v>69</v>
      </c>
    </row>
    <row r="68" spans="39:42" ht="12.75">
      <c r="AM68" t="s">
        <v>107</v>
      </c>
      <c r="AN68">
        <v>86.06</v>
      </c>
      <c r="AO68">
        <v>23.99</v>
      </c>
      <c r="AP68" t="s">
        <v>75</v>
      </c>
    </row>
    <row r="69" spans="39:42" ht="12.75">
      <c r="AM69" t="s">
        <v>108</v>
      </c>
      <c r="AN69">
        <v>100.64</v>
      </c>
      <c r="AO69">
        <v>29.29</v>
      </c>
      <c r="AP69" t="s">
        <v>81</v>
      </c>
    </row>
    <row r="70" spans="39:42" ht="12.75">
      <c r="AM70" t="s">
        <v>109</v>
      </c>
      <c r="AN70">
        <v>72.89</v>
      </c>
      <c r="AO70">
        <v>32.94</v>
      </c>
      <c r="AP70" t="s">
        <v>87</v>
      </c>
    </row>
    <row r="71" spans="39:42" ht="12.75">
      <c r="AM71" t="s">
        <v>110</v>
      </c>
      <c r="AN71">
        <v>36.25</v>
      </c>
      <c r="AO71">
        <v>38.96</v>
      </c>
      <c r="AP71" t="s">
        <v>99</v>
      </c>
    </row>
    <row r="72" spans="39:42" ht="12.75">
      <c r="AM72" t="s">
        <v>111</v>
      </c>
      <c r="AN72">
        <v>93.09</v>
      </c>
      <c r="AO72">
        <v>34.87</v>
      </c>
      <c r="AP72" t="s">
        <v>111</v>
      </c>
    </row>
    <row r="73" spans="39:42" ht="12.75">
      <c r="AM73" t="s">
        <v>112</v>
      </c>
      <c r="AN73" t="s">
        <v>66</v>
      </c>
      <c r="AO73" t="s">
        <v>66</v>
      </c>
      <c r="AP73" t="s">
        <v>123</v>
      </c>
    </row>
    <row r="74" spans="39:42" ht="12.75">
      <c r="AM74" t="s">
        <v>113</v>
      </c>
      <c r="AN74">
        <v>18.72</v>
      </c>
      <c r="AO74">
        <v>39.18</v>
      </c>
      <c r="AP74" t="s">
        <v>135</v>
      </c>
    </row>
    <row r="75" spans="39:42" ht="12.75">
      <c r="AM75" t="s">
        <v>114</v>
      </c>
      <c r="AN75">
        <v>60.86</v>
      </c>
      <c r="AO75">
        <v>30.32</v>
      </c>
      <c r="AP75" t="s">
        <v>70</v>
      </c>
    </row>
    <row r="76" spans="39:42" ht="12.75">
      <c r="AM76" t="s">
        <v>115</v>
      </c>
      <c r="AN76" t="s">
        <v>66</v>
      </c>
      <c r="AO76" t="s">
        <v>66</v>
      </c>
      <c r="AP76" t="s">
        <v>76</v>
      </c>
    </row>
    <row r="77" spans="39:42" ht="12.75">
      <c r="AM77" t="s">
        <v>116</v>
      </c>
      <c r="AN77" t="s">
        <v>66</v>
      </c>
      <c r="AO77" t="s">
        <v>66</v>
      </c>
      <c r="AP77" t="s">
        <v>82</v>
      </c>
    </row>
    <row r="78" spans="39:42" ht="12.75">
      <c r="AM78" t="s">
        <v>117</v>
      </c>
      <c r="AN78">
        <v>79.08</v>
      </c>
      <c r="AO78">
        <v>22.58</v>
      </c>
      <c r="AP78" t="s">
        <v>88</v>
      </c>
    </row>
    <row r="79" spans="39:42" ht="12.75">
      <c r="AM79" t="s">
        <v>118</v>
      </c>
      <c r="AN79">
        <v>77.87</v>
      </c>
      <c r="AO79">
        <v>22.63</v>
      </c>
      <c r="AP79" t="s">
        <v>100</v>
      </c>
    </row>
    <row r="80" spans="39:42" ht="12.75">
      <c r="AM80" t="s">
        <v>119</v>
      </c>
      <c r="AN80">
        <v>72.57</v>
      </c>
      <c r="AO80">
        <v>22.34</v>
      </c>
      <c r="AP80" t="s">
        <v>112</v>
      </c>
    </row>
    <row r="81" spans="39:42" ht="12.75">
      <c r="AM81" t="s">
        <v>120</v>
      </c>
      <c r="AN81">
        <v>83.44</v>
      </c>
      <c r="AO81">
        <v>21.92</v>
      </c>
      <c r="AP81" t="s">
        <v>124</v>
      </c>
    </row>
    <row r="82" spans="39:42" ht="12.75">
      <c r="AM82" t="s">
        <v>121</v>
      </c>
      <c r="AN82">
        <v>80.19</v>
      </c>
      <c r="AO82">
        <v>23.6</v>
      </c>
      <c r="AP82" t="s">
        <v>136</v>
      </c>
    </row>
    <row r="83" spans="39:42" ht="12.75">
      <c r="AM83" t="s">
        <v>122</v>
      </c>
      <c r="AN83">
        <v>82.47</v>
      </c>
      <c r="AO83">
        <v>23.62</v>
      </c>
      <c r="AP83" t="s">
        <v>71</v>
      </c>
    </row>
    <row r="84" spans="39:42" ht="12.75">
      <c r="AM84" t="s">
        <v>123</v>
      </c>
      <c r="AN84">
        <v>80.28</v>
      </c>
      <c r="AO84">
        <v>24.32</v>
      </c>
      <c r="AP84" t="s">
        <v>77</v>
      </c>
    </row>
    <row r="85" spans="39:42" ht="12.75">
      <c r="AM85" t="s">
        <v>124</v>
      </c>
      <c r="AN85">
        <v>76.99</v>
      </c>
      <c r="AO85">
        <v>24.15</v>
      </c>
      <c r="AP85" t="s">
        <v>83</v>
      </c>
    </row>
    <row r="86" spans="39:42" ht="12.75">
      <c r="AM86" t="s">
        <v>125</v>
      </c>
      <c r="AN86" t="s">
        <v>66</v>
      </c>
      <c r="AO86" t="s">
        <v>66</v>
      </c>
      <c r="AP86" t="s">
        <v>89</v>
      </c>
    </row>
    <row r="87" spans="39:42" ht="12.75">
      <c r="AM87" t="s">
        <v>126</v>
      </c>
      <c r="AN87" t="s">
        <v>66</v>
      </c>
      <c r="AO87" t="s">
        <v>66</v>
      </c>
      <c r="AP87" t="s">
        <v>101</v>
      </c>
    </row>
    <row r="88" spans="39:42" ht="12.75">
      <c r="AM88" t="s">
        <v>127</v>
      </c>
      <c r="AN88" t="s">
        <v>66</v>
      </c>
      <c r="AO88" t="s">
        <v>66</v>
      </c>
      <c r="AP88" t="s">
        <v>113</v>
      </c>
    </row>
    <row r="89" spans="39:42" ht="12.75">
      <c r="AM89" t="s">
        <v>128</v>
      </c>
      <c r="AN89" t="s">
        <v>66</v>
      </c>
      <c r="AO89" t="s">
        <v>66</v>
      </c>
      <c r="AP89" t="s">
        <v>125</v>
      </c>
    </row>
    <row r="90" spans="39:42" ht="12.75">
      <c r="AM90" t="s">
        <v>129</v>
      </c>
      <c r="AN90" t="s">
        <v>66</v>
      </c>
      <c r="AO90" t="s">
        <v>66</v>
      </c>
      <c r="AP90" t="s">
        <v>137</v>
      </c>
    </row>
    <row r="91" spans="39:42" ht="12.75">
      <c r="AM91" t="s">
        <v>130</v>
      </c>
      <c r="AN91" t="s">
        <v>66</v>
      </c>
      <c r="AO91" t="s">
        <v>66</v>
      </c>
      <c r="AP91" t="s">
        <v>72</v>
      </c>
    </row>
    <row r="92" spans="39:42" ht="12.75">
      <c r="AM92" t="s">
        <v>131</v>
      </c>
      <c r="AN92" t="s">
        <v>66</v>
      </c>
      <c r="AO92" t="s">
        <v>66</v>
      </c>
      <c r="AP92" t="s">
        <v>78</v>
      </c>
    </row>
    <row r="93" spans="39:42" ht="12.75">
      <c r="AM93" t="s">
        <v>132</v>
      </c>
      <c r="AN93" t="s">
        <v>66</v>
      </c>
      <c r="AO93" t="s">
        <v>66</v>
      </c>
      <c r="AP93" t="s">
        <v>84</v>
      </c>
    </row>
    <row r="94" spans="39:42" ht="12.75">
      <c r="AM94" t="s">
        <v>133</v>
      </c>
      <c r="AN94" t="s">
        <v>66</v>
      </c>
      <c r="AO94" t="s">
        <v>66</v>
      </c>
      <c r="AP94" t="s">
        <v>90</v>
      </c>
    </row>
    <row r="95" spans="39:42" ht="12.75">
      <c r="AM95" t="s">
        <v>134</v>
      </c>
      <c r="AN95" t="s">
        <v>66</v>
      </c>
      <c r="AO95" t="s">
        <v>66</v>
      </c>
      <c r="AP95" t="s">
        <v>102</v>
      </c>
    </row>
    <row r="96" spans="39:42" ht="12.75">
      <c r="AM96" t="s">
        <v>135</v>
      </c>
      <c r="AN96" t="s">
        <v>66</v>
      </c>
      <c r="AO96" t="s">
        <v>66</v>
      </c>
      <c r="AP96" t="s">
        <v>114</v>
      </c>
    </row>
    <row r="97" spans="39:42" ht="12.75">
      <c r="AM97" t="s">
        <v>136</v>
      </c>
      <c r="AN97" t="s">
        <v>66</v>
      </c>
      <c r="AO97" t="s">
        <v>66</v>
      </c>
      <c r="AP97" t="s">
        <v>126</v>
      </c>
    </row>
    <row r="98" spans="39:42" ht="12.75">
      <c r="AM98" t="s">
        <v>137</v>
      </c>
      <c r="AN98" t="s">
        <v>66</v>
      </c>
      <c r="AO98" t="s">
        <v>66</v>
      </c>
      <c r="AP98" t="s">
        <v>138</v>
      </c>
    </row>
    <row r="99" spans="39:41" ht="12.75">
      <c r="AM99" t="s">
        <v>138</v>
      </c>
      <c r="AN99" t="s">
        <v>66</v>
      </c>
      <c r="AO99" t="s">
        <v>66</v>
      </c>
    </row>
  </sheetData>
  <mergeCells count="12">
    <mergeCell ref="H2:J2"/>
    <mergeCell ref="AC2:AE2"/>
    <mergeCell ref="AF2:AH2"/>
    <mergeCell ref="B2:D2"/>
    <mergeCell ref="E2:G2"/>
    <mergeCell ref="AO2:AQ2"/>
    <mergeCell ref="K2:L2"/>
    <mergeCell ref="AR2:AS2"/>
    <mergeCell ref="AW2:AX2"/>
    <mergeCell ref="P2:Q2"/>
    <mergeCell ref="AI2:AK2"/>
    <mergeCell ref="AL2:AN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2" sqref="A2"/>
    </sheetView>
  </sheetViews>
  <sheetFormatPr defaultColWidth="11.00390625" defaultRowHeight="12.75"/>
  <sheetData>
    <row r="1" spans="1:8" ht="12.75">
      <c r="A1" t="s">
        <v>36</v>
      </c>
      <c r="B1" t="s">
        <v>18</v>
      </c>
      <c r="C1" t="s">
        <v>16</v>
      </c>
      <c r="D1" t="s">
        <v>33</v>
      </c>
      <c r="E1" t="s">
        <v>22</v>
      </c>
      <c r="F1" t="s">
        <v>34</v>
      </c>
      <c r="G1" t="s">
        <v>17</v>
      </c>
      <c r="H1" t="s">
        <v>35</v>
      </c>
    </row>
    <row r="2" spans="1:8" ht="12.75">
      <c r="A2" t="s">
        <v>43</v>
      </c>
      <c r="B2">
        <v>1.1465099213886016E-47</v>
      </c>
      <c r="C2">
        <v>1.6758553014579376E-66</v>
      </c>
      <c r="D2">
        <v>1.461701525816904E-19</v>
      </c>
      <c r="E2" s="4">
        <v>7.393775975121745E-64</v>
      </c>
      <c r="F2">
        <v>6.448941990983152E-17</v>
      </c>
      <c r="G2">
        <v>5.504899063523374E-47</v>
      </c>
      <c r="H2">
        <v>4.801440406949193</v>
      </c>
    </row>
    <row r="3" spans="1:8" ht="12.75">
      <c r="A3" t="s">
        <v>44</v>
      </c>
      <c r="B3">
        <v>1.1331104525241247E-49</v>
      </c>
      <c r="C3">
        <v>4.200760659202774E-65</v>
      </c>
      <c r="D3">
        <v>3.7072825953066896E-16</v>
      </c>
      <c r="E3" s="4">
        <v>3.188191150203939E-66</v>
      </c>
      <c r="F3">
        <v>2.813663172113453E-17</v>
      </c>
      <c r="G3">
        <v>9.174956019856764E-51</v>
      </c>
      <c r="H3">
        <v>0.08097141809448999</v>
      </c>
    </row>
    <row r="4" spans="1:8" ht="12.75">
      <c r="A4" t="s">
        <v>45</v>
      </c>
      <c r="B4">
        <v>5.98259239441126E-51</v>
      </c>
      <c r="C4">
        <v>4.229631899915079E-68</v>
      </c>
      <c r="D4">
        <v>7.06989816633047E-18</v>
      </c>
      <c r="E4" s="4">
        <v>1.0993383689368946E-67</v>
      </c>
      <c r="F4">
        <v>1.8375618736183E-17</v>
      </c>
      <c r="G4">
        <v>7.865685584034447E-54</v>
      </c>
      <c r="H4">
        <v>0.001314762073943448</v>
      </c>
    </row>
    <row r="5" spans="1:8" ht="12.75">
      <c r="A5" t="s">
        <v>46</v>
      </c>
      <c r="B5">
        <v>8.560034635522201E-51</v>
      </c>
      <c r="C5">
        <v>1.4795104391312525E-64</v>
      </c>
      <c r="D5">
        <v>1.7283930522799755E-14</v>
      </c>
      <c r="E5" s="4">
        <v>1.0229558991935685E-66</v>
      </c>
      <c r="F5">
        <v>1.1950371029441092E-16</v>
      </c>
      <c r="G5">
        <v>1.3405890651325107E-51</v>
      </c>
      <c r="H5">
        <v>0.15661023841765434</v>
      </c>
    </row>
    <row r="6" spans="1:8" ht="12.75">
      <c r="A6" t="s">
        <v>47</v>
      </c>
      <c r="B6">
        <v>3.836156907082472E-51</v>
      </c>
      <c r="C6">
        <v>9.26424310841602E-57</v>
      </c>
      <c r="D6">
        <v>2.4149802348574403E-06</v>
      </c>
      <c r="E6" s="4">
        <v>2.5535865618356774E-66</v>
      </c>
      <c r="F6">
        <v>6.656626993335804E-16</v>
      </c>
      <c r="G6">
        <v>2.2448852614651695E-52</v>
      </c>
      <c r="H6">
        <v>0.05851911993799235</v>
      </c>
    </row>
    <row r="7" spans="1:8" ht="12.75">
      <c r="A7" t="s">
        <v>48</v>
      </c>
      <c r="B7">
        <v>9.660448239728804E-47</v>
      </c>
      <c r="C7">
        <v>5.241948161280625E-65</v>
      </c>
      <c r="D7">
        <v>5.426195587615696E-19</v>
      </c>
      <c r="E7" s="4">
        <v>1.49876284197378E-62</v>
      </c>
      <c r="F7">
        <v>1.5514423397147198E-16</v>
      </c>
      <c r="G7">
        <v>3.22228102500286E-47</v>
      </c>
      <c r="H7">
        <v>0.333553986837915</v>
      </c>
    </row>
    <row r="8" spans="1:8" ht="12.75">
      <c r="A8" t="s">
        <v>49</v>
      </c>
      <c r="B8">
        <v>5.411207785914969E-50</v>
      </c>
      <c r="C8">
        <v>3.1672286593850326E-64</v>
      </c>
      <c r="D8">
        <v>5.853090076542852E-15</v>
      </c>
      <c r="E8" s="4">
        <v>7.745293497857547E-66</v>
      </c>
      <c r="F8">
        <v>1.4313428358855586E-16</v>
      </c>
      <c r="G8">
        <v>4.7920659364535784E-49</v>
      </c>
      <c r="H8">
        <v>8.855815792043732</v>
      </c>
    </row>
    <row r="9" spans="1:8" ht="12.75">
      <c r="A9" t="s">
        <v>50</v>
      </c>
      <c r="B9">
        <v>7.613200429422648E-48</v>
      </c>
      <c r="C9">
        <v>8.466266564895378E-67</v>
      </c>
      <c r="D9">
        <v>1.1120509230488528E-19</v>
      </c>
      <c r="E9" s="4">
        <v>3.486640715741094E-66</v>
      </c>
      <c r="F9">
        <v>4.579730624543016E-19</v>
      </c>
      <c r="G9">
        <v>2.1942786108758E-52</v>
      </c>
      <c r="H9">
        <v>2.8822026048277894E-05</v>
      </c>
    </row>
    <row r="10" spans="1:8" ht="12.75">
      <c r="A10" t="s">
        <v>5</v>
      </c>
      <c r="B10">
        <v>5.228929992233723E-50</v>
      </c>
      <c r="C10">
        <v>4.511064878260811E-67</v>
      </c>
      <c r="D10">
        <v>8.627128083491035E-18</v>
      </c>
      <c r="E10" s="4">
        <v>2.691443652649304E-67</v>
      </c>
      <c r="F10">
        <v>5.147216842923457E-18</v>
      </c>
      <c r="G10">
        <v>1.0269444791781144E-52</v>
      </c>
      <c r="H10">
        <v>0.0019639667784869664</v>
      </c>
    </row>
    <row r="11" spans="1:8" ht="12.75">
      <c r="A11" t="s">
        <v>6</v>
      </c>
      <c r="B11">
        <v>1.8791483068540734E-53</v>
      </c>
      <c r="C11">
        <v>1.1150873767641719E-55</v>
      </c>
      <c r="D11">
        <v>0.005934004105460766</v>
      </c>
      <c r="E11" s="4">
        <v>3.145095558992036E-68</v>
      </c>
      <c r="F11">
        <v>1.67368139466188E-15</v>
      </c>
      <c r="G11">
        <v>5.036670156635357E-55</v>
      </c>
      <c r="H11">
        <v>0.026802941195564096</v>
      </c>
    </row>
    <row r="12" spans="1:8" ht="12.75">
      <c r="A12" t="s">
        <v>7</v>
      </c>
      <c r="B12">
        <v>9.542078037253108E-50</v>
      </c>
      <c r="C12">
        <v>8.283385464417483E-65</v>
      </c>
      <c r="D12">
        <v>8.680903082199098E-16</v>
      </c>
      <c r="E12" s="4">
        <v>1.2583358287712872E-65</v>
      </c>
      <c r="F12">
        <v>1.3187230536772326E-16</v>
      </c>
      <c r="G12">
        <v>4.621972335128717E-51</v>
      </c>
      <c r="H12">
        <v>0.04843779643264426</v>
      </c>
    </row>
    <row r="13" spans="1:8" ht="12.75">
      <c r="A13" t="s">
        <v>8</v>
      </c>
      <c r="B13">
        <v>6.351811135628351E-45</v>
      </c>
      <c r="C13">
        <v>3.997814030695703E-62</v>
      </c>
      <c r="D13">
        <v>6.293974970809992E-18</v>
      </c>
      <c r="E13" s="4">
        <v>1.9045541702911603E-65</v>
      </c>
      <c r="F13">
        <v>2.9984426955143604E-21</v>
      </c>
      <c r="G13">
        <v>5.696212546280675E-50</v>
      </c>
      <c r="H13">
        <v>8.967855662977263E-06</v>
      </c>
    </row>
    <row r="14" spans="1:8" ht="12.75">
      <c r="A14" t="s">
        <v>9</v>
      </c>
      <c r="B14">
        <v>1.5411659787474955E-51</v>
      </c>
      <c r="C14">
        <v>2.4594801548005626E-64</v>
      </c>
      <c r="D14">
        <v>1.5958567660566842E-13</v>
      </c>
      <c r="E14" s="4">
        <v>1.3638171166889372E-66</v>
      </c>
      <c r="F14">
        <v>8.849255274875133E-16</v>
      </c>
      <c r="G14">
        <v>3.145821190578755E-51</v>
      </c>
      <c r="H14">
        <v>2.0411955843557887</v>
      </c>
    </row>
    <row r="15" spans="1:8" ht="12.75">
      <c r="A15" t="s">
        <v>10</v>
      </c>
      <c r="B15">
        <v>1.1734682060952493E-48</v>
      </c>
      <c r="C15">
        <v>8.874437629188256E-68</v>
      </c>
      <c r="D15">
        <v>7.562571855881987E-20</v>
      </c>
      <c r="E15" s="4">
        <v>4.936113104529332E-67</v>
      </c>
      <c r="F15">
        <v>4.206431055302637E-19</v>
      </c>
      <c r="G15">
        <v>3.428235853749263E-49</v>
      </c>
      <c r="H15">
        <v>0.2921456104172452</v>
      </c>
    </row>
    <row r="16" spans="1:8" ht="12.75">
      <c r="A16" t="s">
        <v>11</v>
      </c>
      <c r="B16">
        <v>1.327628525398879E-48</v>
      </c>
      <c r="C16">
        <v>4.371478217780338E-63</v>
      </c>
      <c r="D16">
        <v>3.292696815524471E-15</v>
      </c>
      <c r="E16" s="4">
        <v>2.497645519089588E-68</v>
      </c>
      <c r="F16">
        <v>1.8812834097091905E-20</v>
      </c>
      <c r="G16">
        <v>3.475107972291886E-55</v>
      </c>
      <c r="H16">
        <v>2.6175303601945494E-07</v>
      </c>
    </row>
    <row r="17" spans="1:8" ht="12.75">
      <c r="A17" t="s">
        <v>12</v>
      </c>
      <c r="B17">
        <v>1.1555121366061802E-50</v>
      </c>
      <c r="C17">
        <v>1.3885732926407667E-56</v>
      </c>
      <c r="D17">
        <v>1.2016951173867403E-06</v>
      </c>
      <c r="E17" s="4">
        <v>1.5684929368140763E-71</v>
      </c>
      <c r="F17">
        <v>1.3574006599539919E-21</v>
      </c>
      <c r="G17">
        <v>3.486922177538848E-51</v>
      </c>
      <c r="H17">
        <v>0.3017642192647307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1"/>
  <sheetViews>
    <sheetView tabSelected="1" workbookViewId="0" topLeftCell="T1">
      <selection activeCell="AA2" sqref="AA2:AA17"/>
    </sheetView>
  </sheetViews>
  <sheetFormatPr defaultColWidth="11.00390625" defaultRowHeight="12.75"/>
  <sheetData>
    <row r="1" spans="1:27" ht="12.75">
      <c r="A1" t="s">
        <v>169</v>
      </c>
      <c r="B1" t="s">
        <v>3</v>
      </c>
      <c r="C1" t="s">
        <v>4</v>
      </c>
      <c r="D1" t="s">
        <v>64</v>
      </c>
      <c r="E1" t="s">
        <v>65</v>
      </c>
      <c r="G1" t="s">
        <v>169</v>
      </c>
      <c r="H1" t="s">
        <v>3</v>
      </c>
      <c r="I1" t="s">
        <v>4</v>
      </c>
      <c r="J1" t="s">
        <v>64</v>
      </c>
      <c r="K1" t="s">
        <v>65</v>
      </c>
      <c r="L1" t="s">
        <v>64</v>
      </c>
      <c r="M1" t="s">
        <v>65</v>
      </c>
      <c r="N1" t="s">
        <v>170</v>
      </c>
      <c r="O1" t="s">
        <v>3</v>
      </c>
      <c r="P1" t="s">
        <v>4</v>
      </c>
      <c r="Q1" t="s">
        <v>64</v>
      </c>
      <c r="R1" t="s">
        <v>65</v>
      </c>
      <c r="S1" t="s">
        <v>64</v>
      </c>
      <c r="T1" t="s">
        <v>65</v>
      </c>
      <c r="U1" t="s">
        <v>170</v>
      </c>
      <c r="V1" t="s">
        <v>3</v>
      </c>
      <c r="W1" t="s">
        <v>4</v>
      </c>
      <c r="X1" t="s">
        <v>64</v>
      </c>
      <c r="Y1" t="s">
        <v>65</v>
      </c>
      <c r="Z1" t="s">
        <v>64</v>
      </c>
      <c r="AA1" t="s">
        <v>65</v>
      </c>
    </row>
    <row r="2" spans="1:27" ht="12.75">
      <c r="A2" t="s">
        <v>67</v>
      </c>
      <c r="B2" t="s">
        <v>43</v>
      </c>
      <c r="C2" t="s">
        <v>22</v>
      </c>
      <c r="D2">
        <v>81.04</v>
      </c>
      <c r="E2">
        <v>33.37</v>
      </c>
      <c r="G2" t="s">
        <v>153</v>
      </c>
      <c r="H2" t="s">
        <v>43</v>
      </c>
      <c r="I2" t="s">
        <v>17</v>
      </c>
      <c r="J2">
        <v>79.55</v>
      </c>
      <c r="K2">
        <v>29.63</v>
      </c>
      <c r="L2">
        <v>82.36</v>
      </c>
      <c r="M2">
        <v>29.3</v>
      </c>
      <c r="N2" t="s">
        <v>153</v>
      </c>
      <c r="O2" t="s">
        <v>43</v>
      </c>
      <c r="P2" t="s">
        <v>18</v>
      </c>
      <c r="Q2">
        <v>96.86</v>
      </c>
      <c r="R2">
        <v>24.74</v>
      </c>
      <c r="S2">
        <v>87.59</v>
      </c>
      <c r="T2">
        <v>24.01</v>
      </c>
      <c r="U2" t="s">
        <v>67</v>
      </c>
      <c r="V2" t="s">
        <v>43</v>
      </c>
      <c r="W2" t="s">
        <v>16</v>
      </c>
      <c r="X2">
        <v>68.53</v>
      </c>
      <c r="Y2">
        <v>37.42</v>
      </c>
      <c r="Z2">
        <v>80.9</v>
      </c>
      <c r="AA2">
        <v>35.75</v>
      </c>
    </row>
    <row r="3" spans="1:27" ht="12.75">
      <c r="A3" t="s">
        <v>70</v>
      </c>
      <c r="B3" t="s">
        <v>43</v>
      </c>
      <c r="C3" t="s">
        <v>22</v>
      </c>
      <c r="D3">
        <v>96.96</v>
      </c>
      <c r="E3">
        <v>32.77</v>
      </c>
      <c r="G3" t="s">
        <v>157</v>
      </c>
      <c r="H3" t="s">
        <v>44</v>
      </c>
      <c r="I3" t="s">
        <v>17</v>
      </c>
      <c r="J3">
        <v>82.08</v>
      </c>
      <c r="K3">
        <v>30.16</v>
      </c>
      <c r="L3">
        <v>81.67</v>
      </c>
      <c r="M3">
        <v>29.82</v>
      </c>
      <c r="N3" t="s">
        <v>157</v>
      </c>
      <c r="O3" t="s">
        <v>44</v>
      </c>
      <c r="P3" t="s">
        <v>18</v>
      </c>
      <c r="Q3">
        <v>78.74</v>
      </c>
      <c r="R3">
        <v>25.59</v>
      </c>
      <c r="S3">
        <v>99.58</v>
      </c>
      <c r="T3">
        <v>25.67</v>
      </c>
      <c r="U3" t="s">
        <v>73</v>
      </c>
      <c r="V3" t="s">
        <v>44</v>
      </c>
      <c r="W3" t="s">
        <v>16</v>
      </c>
      <c r="X3">
        <v>78.69</v>
      </c>
      <c r="Y3">
        <v>35.78</v>
      </c>
      <c r="Z3">
        <v>82.77</v>
      </c>
      <c r="AA3">
        <v>35.33</v>
      </c>
    </row>
    <row r="4" spans="1:27" ht="12.75">
      <c r="A4" t="s">
        <v>73</v>
      </c>
      <c r="B4" t="s">
        <v>44</v>
      </c>
      <c r="C4" t="s">
        <v>22</v>
      </c>
      <c r="D4">
        <v>81.74</v>
      </c>
      <c r="E4">
        <v>34.44</v>
      </c>
      <c r="G4" t="s">
        <v>161</v>
      </c>
      <c r="H4" t="s">
        <v>45</v>
      </c>
      <c r="I4" t="s">
        <v>17</v>
      </c>
      <c r="J4">
        <v>79.93</v>
      </c>
      <c r="K4">
        <v>29.59</v>
      </c>
      <c r="L4">
        <v>93.46</v>
      </c>
      <c r="M4">
        <v>29.33</v>
      </c>
      <c r="N4" t="s">
        <v>161</v>
      </c>
      <c r="O4" t="s">
        <v>45</v>
      </c>
      <c r="P4" t="s">
        <v>18</v>
      </c>
      <c r="Q4">
        <v>112.69</v>
      </c>
      <c r="R4">
        <v>25.94</v>
      </c>
      <c r="S4">
        <v>97.44</v>
      </c>
      <c r="T4">
        <v>25.85</v>
      </c>
      <c r="U4" t="s">
        <v>79</v>
      </c>
      <c r="V4" t="s">
        <v>45</v>
      </c>
      <c r="W4" t="s">
        <v>16</v>
      </c>
      <c r="X4">
        <v>72.35</v>
      </c>
      <c r="Y4">
        <v>36.89</v>
      </c>
      <c r="Z4">
        <v>79.56</v>
      </c>
      <c r="AA4">
        <v>36.11</v>
      </c>
    </row>
    <row r="5" spans="1:27" ht="12.75">
      <c r="A5" t="s">
        <v>76</v>
      </c>
      <c r="B5" t="s">
        <v>44</v>
      </c>
      <c r="C5" t="s">
        <v>22</v>
      </c>
      <c r="D5">
        <v>83.47</v>
      </c>
      <c r="E5">
        <v>34.46</v>
      </c>
      <c r="G5" t="s">
        <v>165</v>
      </c>
      <c r="H5" t="s">
        <v>46</v>
      </c>
      <c r="I5" t="s">
        <v>17</v>
      </c>
      <c r="J5">
        <v>85.38</v>
      </c>
      <c r="K5">
        <v>29.89</v>
      </c>
      <c r="L5">
        <v>100.88</v>
      </c>
      <c r="M5">
        <v>29.73</v>
      </c>
      <c r="N5" t="s">
        <v>165</v>
      </c>
      <c r="O5" t="s">
        <v>46</v>
      </c>
      <c r="P5" t="s">
        <v>18</v>
      </c>
      <c r="Q5">
        <v>96.24</v>
      </c>
      <c r="R5">
        <v>25.52</v>
      </c>
      <c r="S5">
        <v>90.13</v>
      </c>
      <c r="T5">
        <v>25.75</v>
      </c>
      <c r="U5" t="s">
        <v>85</v>
      </c>
      <c r="V5" t="s">
        <v>46</v>
      </c>
      <c r="W5" t="s">
        <v>16</v>
      </c>
      <c r="X5">
        <v>73.55</v>
      </c>
      <c r="Y5">
        <v>37.18</v>
      </c>
      <c r="Z5">
        <v>77.51</v>
      </c>
      <c r="AA5">
        <v>35.81</v>
      </c>
    </row>
    <row r="6" spans="1:27" ht="12.75">
      <c r="A6" t="s">
        <v>79</v>
      </c>
      <c r="B6" t="s">
        <v>45</v>
      </c>
      <c r="C6" t="s">
        <v>22</v>
      </c>
      <c r="D6">
        <v>84.55</v>
      </c>
      <c r="E6">
        <v>35.76</v>
      </c>
      <c r="G6" t="s">
        <v>91</v>
      </c>
      <c r="H6" t="s">
        <v>47</v>
      </c>
      <c r="I6" t="s">
        <v>17</v>
      </c>
      <c r="J6">
        <v>76.65</v>
      </c>
      <c r="K6">
        <v>30.08</v>
      </c>
      <c r="L6">
        <v>82.04</v>
      </c>
      <c r="M6">
        <v>29.81</v>
      </c>
      <c r="N6" t="s">
        <v>91</v>
      </c>
      <c r="O6" t="s">
        <v>47</v>
      </c>
      <c r="P6" t="s">
        <v>18</v>
      </c>
      <c r="Q6">
        <v>96.23</v>
      </c>
      <c r="R6">
        <v>25.51</v>
      </c>
      <c r="S6">
        <v>93.63</v>
      </c>
      <c r="T6">
        <v>25.42</v>
      </c>
      <c r="U6" t="s">
        <v>97</v>
      </c>
      <c r="V6" t="s">
        <v>47</v>
      </c>
      <c r="W6" t="s">
        <v>16</v>
      </c>
      <c r="X6">
        <v>64.65</v>
      </c>
      <c r="Y6">
        <v>37.49</v>
      </c>
      <c r="Z6">
        <v>91.25</v>
      </c>
      <c r="AA6">
        <v>36.53</v>
      </c>
    </row>
    <row r="7" spans="1:27" ht="12.75">
      <c r="A7" t="s">
        <v>82</v>
      </c>
      <c r="B7" t="s">
        <v>45</v>
      </c>
      <c r="C7" t="s">
        <v>22</v>
      </c>
      <c r="D7">
        <v>88.38</v>
      </c>
      <c r="E7">
        <v>34.82</v>
      </c>
      <c r="G7" t="s">
        <v>103</v>
      </c>
      <c r="H7" t="s">
        <v>48</v>
      </c>
      <c r="I7" t="s">
        <v>17</v>
      </c>
      <c r="J7">
        <v>85.46</v>
      </c>
      <c r="K7">
        <v>29.03</v>
      </c>
      <c r="L7">
        <v>82.82</v>
      </c>
      <c r="M7">
        <v>28.53</v>
      </c>
      <c r="N7" t="s">
        <v>103</v>
      </c>
      <c r="O7" t="s">
        <v>48</v>
      </c>
      <c r="P7" t="s">
        <v>18</v>
      </c>
      <c r="Q7">
        <v>97.09</v>
      </c>
      <c r="R7">
        <v>25.03</v>
      </c>
      <c r="S7">
        <v>98.88</v>
      </c>
      <c r="T7">
        <v>24.7</v>
      </c>
      <c r="U7" t="s">
        <v>109</v>
      </c>
      <c r="V7" t="s">
        <v>48</v>
      </c>
      <c r="W7" t="s">
        <v>16</v>
      </c>
      <c r="X7">
        <v>69.81</v>
      </c>
      <c r="Y7">
        <v>37.66</v>
      </c>
      <c r="Z7">
        <v>32.45</v>
      </c>
      <c r="AA7">
        <v>35.97</v>
      </c>
    </row>
    <row r="8" spans="1:27" ht="12.75">
      <c r="A8" t="s">
        <v>85</v>
      </c>
      <c r="B8" t="s">
        <v>46</v>
      </c>
      <c r="C8" t="s">
        <v>22</v>
      </c>
      <c r="D8">
        <v>78.01</v>
      </c>
      <c r="E8">
        <v>35.53</v>
      </c>
      <c r="G8" t="s">
        <v>115</v>
      </c>
      <c r="H8" t="s">
        <v>49</v>
      </c>
      <c r="I8" t="s">
        <v>17</v>
      </c>
      <c r="J8">
        <v>84.51</v>
      </c>
      <c r="K8">
        <v>29.26</v>
      </c>
      <c r="L8">
        <v>78.24</v>
      </c>
      <c r="M8">
        <v>28.9</v>
      </c>
      <c r="N8" t="s">
        <v>115</v>
      </c>
      <c r="O8" t="s">
        <v>49</v>
      </c>
      <c r="P8" t="s">
        <v>18</v>
      </c>
      <c r="Q8">
        <v>92.41</v>
      </c>
      <c r="R8">
        <v>26.16</v>
      </c>
      <c r="S8">
        <v>101.63</v>
      </c>
      <c r="T8">
        <v>25.85</v>
      </c>
      <c r="U8" t="s">
        <v>121</v>
      </c>
      <c r="V8" t="s">
        <v>49</v>
      </c>
      <c r="W8" t="s">
        <v>16</v>
      </c>
      <c r="X8">
        <v>61.39</v>
      </c>
      <c r="Y8">
        <v>36.43</v>
      </c>
      <c r="Z8">
        <v>111.07</v>
      </c>
      <c r="AA8">
        <v>36.98</v>
      </c>
    </row>
    <row r="9" spans="1:27" ht="12.75">
      <c r="A9" t="s">
        <v>88</v>
      </c>
      <c r="B9" t="s">
        <v>46</v>
      </c>
      <c r="C9" t="s">
        <v>22</v>
      </c>
      <c r="D9">
        <v>82.96</v>
      </c>
      <c r="E9">
        <v>34.39</v>
      </c>
      <c r="G9" t="s">
        <v>127</v>
      </c>
      <c r="H9" t="s">
        <v>50</v>
      </c>
      <c r="I9" t="s">
        <v>17</v>
      </c>
      <c r="J9">
        <v>81.07</v>
      </c>
      <c r="K9">
        <v>29.17</v>
      </c>
      <c r="L9">
        <v>73.28</v>
      </c>
      <c r="M9">
        <v>28.89</v>
      </c>
      <c r="N9" t="s">
        <v>127</v>
      </c>
      <c r="O9" t="s">
        <v>50</v>
      </c>
      <c r="P9" t="s">
        <v>18</v>
      </c>
      <c r="Q9">
        <v>93.17</v>
      </c>
      <c r="R9">
        <v>24.58</v>
      </c>
      <c r="S9">
        <v>90.94</v>
      </c>
      <c r="T9">
        <v>24.13</v>
      </c>
      <c r="U9" t="s">
        <v>133</v>
      </c>
      <c r="V9" t="s">
        <v>50</v>
      </c>
      <c r="W9" t="s">
        <v>16</v>
      </c>
      <c r="X9">
        <v>70.61</v>
      </c>
      <c r="Y9">
        <v>36.69</v>
      </c>
      <c r="Z9">
        <v>75.18</v>
      </c>
      <c r="AA9">
        <v>35.69</v>
      </c>
    </row>
    <row r="10" spans="1:27" ht="12.75">
      <c r="A10" t="s">
        <v>97</v>
      </c>
      <c r="B10" t="s">
        <v>47</v>
      </c>
      <c r="C10" t="s">
        <v>22</v>
      </c>
      <c r="D10">
        <v>78.82</v>
      </c>
      <c r="E10">
        <v>34.59</v>
      </c>
      <c r="G10" t="s">
        <v>154</v>
      </c>
      <c r="H10" t="s">
        <v>5</v>
      </c>
      <c r="I10" t="s">
        <v>17</v>
      </c>
      <c r="J10">
        <v>74.61</v>
      </c>
      <c r="K10">
        <v>30.92</v>
      </c>
      <c r="L10">
        <v>79.14</v>
      </c>
      <c r="M10">
        <v>30.79</v>
      </c>
      <c r="N10" t="s">
        <v>154</v>
      </c>
      <c r="O10" t="s">
        <v>5</v>
      </c>
      <c r="P10" t="s">
        <v>18</v>
      </c>
      <c r="Q10">
        <v>94.43</v>
      </c>
      <c r="R10">
        <v>25.77</v>
      </c>
      <c r="S10">
        <v>101.95</v>
      </c>
      <c r="T10">
        <v>25.8</v>
      </c>
      <c r="U10" t="s">
        <v>68</v>
      </c>
      <c r="V10" t="s">
        <v>5</v>
      </c>
      <c r="W10" t="s">
        <v>16</v>
      </c>
      <c r="X10">
        <v>72.41</v>
      </c>
      <c r="Y10">
        <v>37.43</v>
      </c>
      <c r="Z10">
        <v>78.03</v>
      </c>
      <c r="AA10">
        <v>37.42</v>
      </c>
    </row>
    <row r="11" spans="1:27" ht="12.75">
      <c r="A11" t="s">
        <v>100</v>
      </c>
      <c r="B11" t="s">
        <v>47</v>
      </c>
      <c r="C11" t="s">
        <v>22</v>
      </c>
      <c r="D11">
        <v>81.26</v>
      </c>
      <c r="E11">
        <v>35.07</v>
      </c>
      <c r="G11" t="s">
        <v>158</v>
      </c>
      <c r="H11" t="s">
        <v>6</v>
      </c>
      <c r="I11" t="s">
        <v>17</v>
      </c>
      <c r="J11">
        <v>94.37</v>
      </c>
      <c r="K11">
        <v>30.7</v>
      </c>
      <c r="L11">
        <v>87.14</v>
      </c>
      <c r="M11">
        <v>31.63</v>
      </c>
      <c r="N11" t="s">
        <v>158</v>
      </c>
      <c r="O11" t="s">
        <v>6</v>
      </c>
      <c r="P11" t="s">
        <v>18</v>
      </c>
      <c r="Q11">
        <v>98.67</v>
      </c>
      <c r="R11">
        <v>27.57</v>
      </c>
      <c r="S11">
        <v>92.57</v>
      </c>
      <c r="T11">
        <v>28.35</v>
      </c>
      <c r="U11" t="s">
        <v>74</v>
      </c>
      <c r="V11" t="s">
        <v>6</v>
      </c>
      <c r="W11" t="s">
        <v>16</v>
      </c>
      <c r="X11">
        <v>24.02</v>
      </c>
      <c r="Y11">
        <v>39.08</v>
      </c>
      <c r="Z11">
        <v>84.86</v>
      </c>
      <c r="AA11">
        <v>36.62</v>
      </c>
    </row>
    <row r="12" spans="1:27" ht="12.75">
      <c r="A12" t="s">
        <v>109</v>
      </c>
      <c r="B12" t="s">
        <v>48</v>
      </c>
      <c r="C12" t="s">
        <v>22</v>
      </c>
      <c r="D12">
        <v>71.67</v>
      </c>
      <c r="E12">
        <v>35.14</v>
      </c>
      <c r="G12" t="s">
        <v>162</v>
      </c>
      <c r="H12" t="s">
        <v>7</v>
      </c>
      <c r="I12" t="s">
        <v>17</v>
      </c>
      <c r="J12">
        <v>102.46</v>
      </c>
      <c r="K12">
        <v>29.71</v>
      </c>
      <c r="L12">
        <v>78.99</v>
      </c>
      <c r="M12">
        <v>30.31</v>
      </c>
      <c r="N12" t="s">
        <v>162</v>
      </c>
      <c r="O12" t="s">
        <v>7</v>
      </c>
      <c r="P12" t="s">
        <v>18</v>
      </c>
      <c r="Q12">
        <v>98.54</v>
      </c>
      <c r="R12">
        <v>25.53</v>
      </c>
      <c r="S12">
        <v>100.67</v>
      </c>
      <c r="T12">
        <v>26.36</v>
      </c>
      <c r="U12" t="s">
        <v>80</v>
      </c>
      <c r="V12" t="s">
        <v>7</v>
      </c>
      <c r="W12" t="s">
        <v>16</v>
      </c>
      <c r="X12">
        <v>81.86</v>
      </c>
      <c r="Y12">
        <v>36.05</v>
      </c>
      <c r="Z12">
        <v>82.57</v>
      </c>
      <c r="AA12">
        <v>34.05</v>
      </c>
    </row>
    <row r="13" spans="1:27" ht="12.75">
      <c r="A13" t="s">
        <v>112</v>
      </c>
      <c r="B13" t="s">
        <v>48</v>
      </c>
      <c r="C13" t="s">
        <v>22</v>
      </c>
      <c r="D13">
        <v>68.36</v>
      </c>
      <c r="E13">
        <v>33.67</v>
      </c>
      <c r="G13" t="s">
        <v>166</v>
      </c>
      <c r="H13" t="s">
        <v>8</v>
      </c>
      <c r="I13" t="s">
        <v>17</v>
      </c>
      <c r="J13">
        <v>103.24</v>
      </c>
      <c r="K13">
        <v>27.67</v>
      </c>
      <c r="L13">
        <v>87.99</v>
      </c>
      <c r="M13">
        <v>27.61</v>
      </c>
      <c r="N13" t="s">
        <v>166</v>
      </c>
      <c r="O13" t="s">
        <v>8</v>
      </c>
      <c r="P13" t="s">
        <v>18</v>
      </c>
      <c r="Q13">
        <v>88.66</v>
      </c>
      <c r="R13">
        <v>23.48</v>
      </c>
      <c r="S13">
        <v>87.56</v>
      </c>
      <c r="T13">
        <v>23.14</v>
      </c>
      <c r="U13" t="s">
        <v>86</v>
      </c>
      <c r="V13" t="s">
        <v>8</v>
      </c>
      <c r="W13" t="s">
        <v>16</v>
      </c>
      <c r="X13">
        <v>78.49</v>
      </c>
      <c r="Y13">
        <v>35.01</v>
      </c>
      <c r="Z13">
        <v>82.79</v>
      </c>
      <c r="AA13">
        <v>33.88</v>
      </c>
    </row>
    <row r="14" spans="1:27" ht="12.75">
      <c r="A14" t="s">
        <v>121</v>
      </c>
      <c r="B14" t="s">
        <v>49</v>
      </c>
      <c r="C14" t="s">
        <v>22</v>
      </c>
      <c r="D14">
        <v>71.06</v>
      </c>
      <c r="E14">
        <v>35.14</v>
      </c>
      <c r="G14" t="s">
        <v>92</v>
      </c>
      <c r="H14" t="s">
        <v>9</v>
      </c>
      <c r="I14" t="s">
        <v>17</v>
      </c>
      <c r="J14">
        <v>88.02</v>
      </c>
      <c r="K14">
        <v>29.18</v>
      </c>
      <c r="L14">
        <v>91.98</v>
      </c>
      <c r="M14">
        <v>30.02</v>
      </c>
      <c r="N14" t="s">
        <v>92</v>
      </c>
      <c r="O14" t="s">
        <v>9</v>
      </c>
      <c r="P14" t="s">
        <v>18</v>
      </c>
      <c r="Q14">
        <v>90.03</v>
      </c>
      <c r="R14">
        <v>26.09</v>
      </c>
      <c r="S14">
        <v>106.5</v>
      </c>
      <c r="T14">
        <v>26.4</v>
      </c>
      <c r="U14" t="s">
        <v>98</v>
      </c>
      <c r="V14" t="s">
        <v>9</v>
      </c>
      <c r="W14" t="s">
        <v>16</v>
      </c>
      <c r="X14">
        <v>71.47</v>
      </c>
      <c r="Y14">
        <v>36.26</v>
      </c>
      <c r="Z14">
        <v>88.21</v>
      </c>
      <c r="AA14">
        <v>36.04</v>
      </c>
    </row>
    <row r="15" spans="1:27" ht="12.75">
      <c r="A15" t="s">
        <v>124</v>
      </c>
      <c r="B15" t="s">
        <v>49</v>
      </c>
      <c r="C15" t="s">
        <v>22</v>
      </c>
      <c r="D15">
        <v>91.52</v>
      </c>
      <c r="E15">
        <v>35.7</v>
      </c>
      <c r="G15" t="s">
        <v>104</v>
      </c>
      <c r="H15" t="s">
        <v>10</v>
      </c>
      <c r="I15" t="s">
        <v>17</v>
      </c>
      <c r="J15">
        <v>91.47</v>
      </c>
      <c r="K15">
        <v>28.35</v>
      </c>
      <c r="L15">
        <v>73.48</v>
      </c>
      <c r="M15">
        <v>28.7</v>
      </c>
      <c r="N15" t="s">
        <v>104</v>
      </c>
      <c r="O15" t="s">
        <v>10</v>
      </c>
      <c r="P15" t="s">
        <v>18</v>
      </c>
      <c r="Q15">
        <v>92.49</v>
      </c>
      <c r="R15">
        <v>24.52</v>
      </c>
      <c r="S15">
        <v>97.75</v>
      </c>
      <c r="T15">
        <v>24.67</v>
      </c>
      <c r="U15" t="s">
        <v>110</v>
      </c>
      <c r="V15" t="s">
        <v>10</v>
      </c>
      <c r="W15" t="s">
        <v>16</v>
      </c>
      <c r="X15">
        <v>76.72</v>
      </c>
      <c r="Y15">
        <v>36.11</v>
      </c>
      <c r="Z15">
        <v>85.5</v>
      </c>
      <c r="AA15">
        <v>35.36</v>
      </c>
    </row>
    <row r="16" spans="1:27" ht="12.75">
      <c r="A16" t="s">
        <v>133</v>
      </c>
      <c r="B16" t="s">
        <v>50</v>
      </c>
      <c r="C16" t="s">
        <v>22</v>
      </c>
      <c r="D16">
        <v>86.1</v>
      </c>
      <c r="E16">
        <v>34.47</v>
      </c>
      <c r="G16" t="s">
        <v>116</v>
      </c>
      <c r="H16" t="s">
        <v>11</v>
      </c>
      <c r="I16" t="s">
        <v>17</v>
      </c>
      <c r="J16">
        <v>81.55</v>
      </c>
      <c r="K16">
        <v>29.47</v>
      </c>
      <c r="L16">
        <v>78.78</v>
      </c>
      <c r="M16">
        <v>30.01</v>
      </c>
      <c r="N16" t="s">
        <v>116</v>
      </c>
      <c r="O16" t="s">
        <v>11</v>
      </c>
      <c r="P16" t="s">
        <v>18</v>
      </c>
      <c r="Q16">
        <v>98.94</v>
      </c>
      <c r="R16">
        <v>25.32</v>
      </c>
      <c r="S16">
        <v>101.27</v>
      </c>
      <c r="T16">
        <v>25.3</v>
      </c>
      <c r="U16" t="s">
        <v>122</v>
      </c>
      <c r="V16" t="s">
        <v>11</v>
      </c>
      <c r="W16" t="s">
        <v>16</v>
      </c>
      <c r="X16">
        <v>39.67</v>
      </c>
      <c r="Y16">
        <v>38.61</v>
      </c>
      <c r="Z16">
        <v>97.31</v>
      </c>
      <c r="AA16">
        <v>36.92</v>
      </c>
    </row>
    <row r="17" spans="1:27" ht="12.75">
      <c r="A17" t="s">
        <v>136</v>
      </c>
      <c r="B17" t="s">
        <v>50</v>
      </c>
      <c r="C17" t="s">
        <v>22</v>
      </c>
      <c r="D17">
        <v>93.32</v>
      </c>
      <c r="E17">
        <v>33.71</v>
      </c>
      <c r="G17" t="s">
        <v>128</v>
      </c>
      <c r="H17" t="s">
        <v>12</v>
      </c>
      <c r="I17" t="s">
        <v>17</v>
      </c>
      <c r="J17">
        <v>81.44</v>
      </c>
      <c r="K17">
        <v>29.86</v>
      </c>
      <c r="L17">
        <v>75.99</v>
      </c>
      <c r="M17">
        <v>29.89</v>
      </c>
      <c r="N17" t="s">
        <v>128</v>
      </c>
      <c r="O17" t="s">
        <v>12</v>
      </c>
      <c r="P17" t="s">
        <v>18</v>
      </c>
      <c r="Q17">
        <v>95.82</v>
      </c>
      <c r="R17">
        <v>26.34</v>
      </c>
      <c r="S17">
        <v>111.31</v>
      </c>
      <c r="T17">
        <v>25.95</v>
      </c>
      <c r="U17" t="s">
        <v>134</v>
      </c>
      <c r="V17" t="s">
        <v>12</v>
      </c>
      <c r="W17" t="s">
        <v>16</v>
      </c>
      <c r="X17">
        <v>38.39</v>
      </c>
      <c r="Y17">
        <v>38.39</v>
      </c>
      <c r="Z17">
        <v>42.09</v>
      </c>
      <c r="AA17">
        <v>38.92</v>
      </c>
    </row>
    <row r="18" spans="1:25" ht="12.75">
      <c r="A18" t="s">
        <v>68</v>
      </c>
      <c r="B18" t="s">
        <v>5</v>
      </c>
      <c r="C18" t="s">
        <v>22</v>
      </c>
      <c r="D18">
        <v>82.33</v>
      </c>
      <c r="E18">
        <v>34.74</v>
      </c>
      <c r="G18" t="s">
        <v>155</v>
      </c>
      <c r="H18" t="s">
        <v>171</v>
      </c>
      <c r="I18" t="s">
        <v>17</v>
      </c>
      <c r="J18" t="s">
        <v>66</v>
      </c>
      <c r="K18" t="s">
        <v>66</v>
      </c>
      <c r="N18" t="s">
        <v>155</v>
      </c>
      <c r="O18" t="s">
        <v>171</v>
      </c>
      <c r="P18" t="s">
        <v>18</v>
      </c>
      <c r="Q18" t="s">
        <v>66</v>
      </c>
      <c r="R18" t="s">
        <v>66</v>
      </c>
      <c r="U18" t="s">
        <v>69</v>
      </c>
      <c r="V18" t="s">
        <v>171</v>
      </c>
      <c r="W18" t="s">
        <v>16</v>
      </c>
      <c r="X18" t="s">
        <v>66</v>
      </c>
      <c r="Y18" t="s">
        <v>66</v>
      </c>
    </row>
    <row r="19" spans="1:25" ht="12.75">
      <c r="A19" t="s">
        <v>71</v>
      </c>
      <c r="B19" t="s">
        <v>5</v>
      </c>
      <c r="C19" t="s">
        <v>22</v>
      </c>
      <c r="D19">
        <v>92.46</v>
      </c>
      <c r="E19">
        <v>34.92</v>
      </c>
      <c r="G19" t="s">
        <v>156</v>
      </c>
      <c r="H19" t="s">
        <v>171</v>
      </c>
      <c r="I19" t="s">
        <v>17</v>
      </c>
      <c r="J19" t="s">
        <v>66</v>
      </c>
      <c r="K19" t="s">
        <v>66</v>
      </c>
      <c r="N19" t="s">
        <v>156</v>
      </c>
      <c r="O19" t="s">
        <v>171</v>
      </c>
      <c r="P19" t="s">
        <v>18</v>
      </c>
      <c r="Q19" t="s">
        <v>66</v>
      </c>
      <c r="R19" t="s">
        <v>66</v>
      </c>
      <c r="U19" t="s">
        <v>72</v>
      </c>
      <c r="V19" t="s">
        <v>171</v>
      </c>
      <c r="W19" t="s">
        <v>16</v>
      </c>
      <c r="X19" t="s">
        <v>66</v>
      </c>
      <c r="Y19" t="s">
        <v>66</v>
      </c>
    </row>
    <row r="20" spans="1:25" ht="12.75">
      <c r="A20" t="s">
        <v>74</v>
      </c>
      <c r="B20" t="s">
        <v>6</v>
      </c>
      <c r="C20" t="s">
        <v>22</v>
      </c>
      <c r="D20">
        <v>83.92</v>
      </c>
      <c r="E20">
        <v>37.07</v>
      </c>
      <c r="G20" t="s">
        <v>159</v>
      </c>
      <c r="H20" t="s">
        <v>0</v>
      </c>
      <c r="I20" t="s">
        <v>17</v>
      </c>
      <c r="J20" t="s">
        <v>66</v>
      </c>
      <c r="K20" t="s">
        <v>66</v>
      </c>
      <c r="N20" t="s">
        <v>159</v>
      </c>
      <c r="O20" t="s">
        <v>0</v>
      </c>
      <c r="P20" t="s">
        <v>18</v>
      </c>
      <c r="Q20" t="s">
        <v>66</v>
      </c>
      <c r="R20" t="s">
        <v>66</v>
      </c>
      <c r="U20" t="s">
        <v>75</v>
      </c>
      <c r="V20" t="s">
        <v>0</v>
      </c>
      <c r="W20" t="s">
        <v>16</v>
      </c>
      <c r="X20" t="s">
        <v>66</v>
      </c>
      <c r="Y20" t="s">
        <v>66</v>
      </c>
    </row>
    <row r="21" spans="1:25" ht="12.75">
      <c r="A21" t="s">
        <v>77</v>
      </c>
      <c r="B21" t="s">
        <v>6</v>
      </c>
      <c r="C21" t="s">
        <v>22</v>
      </c>
      <c r="D21">
        <v>92.5</v>
      </c>
      <c r="E21">
        <v>35.95</v>
      </c>
      <c r="G21" t="s">
        <v>160</v>
      </c>
      <c r="H21" t="s">
        <v>0</v>
      </c>
      <c r="I21" t="s">
        <v>17</v>
      </c>
      <c r="J21" t="s">
        <v>66</v>
      </c>
      <c r="K21" t="s">
        <v>66</v>
      </c>
      <c r="N21" t="s">
        <v>160</v>
      </c>
      <c r="O21" t="s">
        <v>0</v>
      </c>
      <c r="P21" t="s">
        <v>18</v>
      </c>
      <c r="Q21" t="s">
        <v>66</v>
      </c>
      <c r="R21" t="s">
        <v>66</v>
      </c>
      <c r="U21" t="s">
        <v>78</v>
      </c>
      <c r="V21" t="s">
        <v>0</v>
      </c>
      <c r="W21" t="s">
        <v>16</v>
      </c>
      <c r="X21" t="s">
        <v>66</v>
      </c>
      <c r="Y21" t="s">
        <v>66</v>
      </c>
    </row>
    <row r="22" spans="1:25" ht="12.75">
      <c r="A22" t="s">
        <v>80</v>
      </c>
      <c r="B22" t="s">
        <v>7</v>
      </c>
      <c r="C22" t="s">
        <v>22</v>
      </c>
      <c r="D22">
        <v>73.84</v>
      </c>
      <c r="E22">
        <v>36.11</v>
      </c>
      <c r="G22" t="s">
        <v>163</v>
      </c>
      <c r="H22" t="s">
        <v>1</v>
      </c>
      <c r="I22" t="s">
        <v>17</v>
      </c>
      <c r="J22">
        <v>13.84</v>
      </c>
      <c r="K22">
        <v>38.84</v>
      </c>
      <c r="N22" t="s">
        <v>163</v>
      </c>
      <c r="O22" t="s">
        <v>1</v>
      </c>
      <c r="P22" t="s">
        <v>18</v>
      </c>
      <c r="Q22">
        <v>6.03</v>
      </c>
      <c r="R22">
        <v>36.59</v>
      </c>
      <c r="U22" t="s">
        <v>81</v>
      </c>
      <c r="V22" t="s">
        <v>1</v>
      </c>
      <c r="W22" t="s">
        <v>16</v>
      </c>
      <c r="X22" t="s">
        <v>66</v>
      </c>
      <c r="Y22" t="s">
        <v>66</v>
      </c>
    </row>
    <row r="23" spans="1:25" ht="12.75">
      <c r="A23" t="s">
        <v>83</v>
      </c>
      <c r="B23" t="s">
        <v>7</v>
      </c>
      <c r="C23" t="s">
        <v>22</v>
      </c>
      <c r="D23">
        <v>90.97</v>
      </c>
      <c r="E23">
        <v>35.07</v>
      </c>
      <c r="G23" t="s">
        <v>164</v>
      </c>
      <c r="H23" t="s">
        <v>1</v>
      </c>
      <c r="I23" t="s">
        <v>17</v>
      </c>
      <c r="J23" t="s">
        <v>66</v>
      </c>
      <c r="K23" t="s">
        <v>66</v>
      </c>
      <c r="N23" t="s">
        <v>164</v>
      </c>
      <c r="O23" t="s">
        <v>1</v>
      </c>
      <c r="P23" t="s">
        <v>18</v>
      </c>
      <c r="Q23" t="s">
        <v>66</v>
      </c>
      <c r="R23" t="s">
        <v>66</v>
      </c>
      <c r="U23" t="s">
        <v>84</v>
      </c>
      <c r="V23" t="s">
        <v>1</v>
      </c>
      <c r="W23" t="s">
        <v>16</v>
      </c>
      <c r="X23" t="s">
        <v>66</v>
      </c>
      <c r="Y23" t="s">
        <v>66</v>
      </c>
    </row>
    <row r="24" spans="1:25" ht="12.75">
      <c r="A24" t="s">
        <v>86</v>
      </c>
      <c r="B24" t="s">
        <v>8</v>
      </c>
      <c r="C24" t="s">
        <v>22</v>
      </c>
      <c r="D24">
        <v>88.19</v>
      </c>
      <c r="E24">
        <v>33.41</v>
      </c>
      <c r="G24" t="s">
        <v>167</v>
      </c>
      <c r="H24" t="s">
        <v>2</v>
      </c>
      <c r="I24" t="s">
        <v>17</v>
      </c>
      <c r="J24">
        <v>15.32</v>
      </c>
      <c r="K24">
        <v>37.86</v>
      </c>
      <c r="N24" t="s">
        <v>167</v>
      </c>
      <c r="O24" t="s">
        <v>2</v>
      </c>
      <c r="P24" t="s">
        <v>18</v>
      </c>
      <c r="Q24">
        <v>12.31</v>
      </c>
      <c r="R24">
        <v>34.74</v>
      </c>
      <c r="U24" t="s">
        <v>87</v>
      </c>
      <c r="V24" t="s">
        <v>2</v>
      </c>
      <c r="W24" t="s">
        <v>16</v>
      </c>
      <c r="X24" t="s">
        <v>66</v>
      </c>
      <c r="Y24" t="s">
        <v>66</v>
      </c>
    </row>
    <row r="25" spans="1:25" ht="12.75">
      <c r="A25" t="s">
        <v>89</v>
      </c>
      <c r="B25" t="s">
        <v>8</v>
      </c>
      <c r="C25" t="s">
        <v>22</v>
      </c>
      <c r="D25">
        <v>85.7</v>
      </c>
      <c r="E25">
        <v>33.03</v>
      </c>
      <c r="G25" t="s">
        <v>168</v>
      </c>
      <c r="H25" t="s">
        <v>2</v>
      </c>
      <c r="I25" t="s">
        <v>17</v>
      </c>
      <c r="J25" t="s">
        <v>66</v>
      </c>
      <c r="K25" t="s">
        <v>66</v>
      </c>
      <c r="N25" t="s">
        <v>168</v>
      </c>
      <c r="O25" t="s">
        <v>2</v>
      </c>
      <c r="P25" t="s">
        <v>18</v>
      </c>
      <c r="Q25" t="s">
        <v>66</v>
      </c>
      <c r="R25" t="s">
        <v>66</v>
      </c>
      <c r="U25" t="s">
        <v>90</v>
      </c>
      <c r="V25" t="s">
        <v>2</v>
      </c>
      <c r="W25" t="s">
        <v>16</v>
      </c>
      <c r="X25" t="s">
        <v>66</v>
      </c>
      <c r="Y25" t="s">
        <v>66</v>
      </c>
    </row>
    <row r="26" spans="1:5" ht="12.75">
      <c r="A26" t="s">
        <v>98</v>
      </c>
      <c r="B26" t="s">
        <v>9</v>
      </c>
      <c r="C26" t="s">
        <v>22</v>
      </c>
      <c r="D26">
        <v>79.6</v>
      </c>
      <c r="E26">
        <v>36.29</v>
      </c>
    </row>
    <row r="27" spans="1:5" ht="12.75">
      <c r="A27" t="s">
        <v>101</v>
      </c>
      <c r="B27" t="s">
        <v>9</v>
      </c>
      <c r="C27" t="s">
        <v>22</v>
      </c>
      <c r="D27">
        <v>87.22</v>
      </c>
      <c r="E27">
        <v>35.33</v>
      </c>
    </row>
    <row r="28" spans="1:5" ht="12.75">
      <c r="A28" t="s">
        <v>110</v>
      </c>
      <c r="B28" t="s">
        <v>10</v>
      </c>
      <c r="C28" t="s">
        <v>22</v>
      </c>
      <c r="D28">
        <v>84.09</v>
      </c>
      <c r="E28">
        <v>35.49</v>
      </c>
    </row>
    <row r="29" spans="1:5" ht="12.75">
      <c r="A29" t="s">
        <v>113</v>
      </c>
      <c r="B29" t="s">
        <v>10</v>
      </c>
      <c r="C29" t="s">
        <v>22</v>
      </c>
      <c r="D29">
        <v>91.12</v>
      </c>
      <c r="E29">
        <v>34.38</v>
      </c>
    </row>
    <row r="30" spans="1:5" ht="12.75">
      <c r="A30" t="s">
        <v>122</v>
      </c>
      <c r="B30" t="s">
        <v>11</v>
      </c>
      <c r="C30" t="s">
        <v>22</v>
      </c>
      <c r="D30">
        <v>76.56</v>
      </c>
      <c r="E30">
        <v>35.93</v>
      </c>
    </row>
    <row r="31" spans="1:5" ht="12.75">
      <c r="A31" t="s">
        <v>125</v>
      </c>
      <c r="B31" t="s">
        <v>11</v>
      </c>
      <c r="C31" t="s">
        <v>22</v>
      </c>
      <c r="D31">
        <v>85.46</v>
      </c>
      <c r="E31">
        <v>35.39</v>
      </c>
    </row>
    <row r="32" spans="1:5" ht="12.75">
      <c r="A32" t="s">
        <v>134</v>
      </c>
      <c r="B32" t="s">
        <v>12</v>
      </c>
      <c r="C32" t="s">
        <v>22</v>
      </c>
      <c r="D32">
        <v>85.3</v>
      </c>
      <c r="E32">
        <v>36.7</v>
      </c>
    </row>
    <row r="33" spans="1:5" ht="12.75">
      <c r="A33" t="s">
        <v>137</v>
      </c>
      <c r="B33" t="s">
        <v>12</v>
      </c>
      <c r="C33" t="s">
        <v>22</v>
      </c>
      <c r="D33">
        <v>88.41</v>
      </c>
      <c r="E33">
        <v>37.33</v>
      </c>
    </row>
    <row r="34" spans="1:5" ht="12.75">
      <c r="A34" t="s">
        <v>69</v>
      </c>
      <c r="B34" t="s">
        <v>171</v>
      </c>
      <c r="C34" t="s">
        <v>22</v>
      </c>
      <c r="D34" t="s">
        <v>66</v>
      </c>
      <c r="E34" t="s">
        <v>66</v>
      </c>
    </row>
    <row r="35" spans="1:5" ht="12.75">
      <c r="A35" t="s">
        <v>72</v>
      </c>
      <c r="B35" t="s">
        <v>171</v>
      </c>
      <c r="C35" t="s">
        <v>22</v>
      </c>
      <c r="D35" t="s">
        <v>66</v>
      </c>
      <c r="E35" t="s">
        <v>66</v>
      </c>
    </row>
    <row r="36" spans="1:5" ht="12.75">
      <c r="A36" t="s">
        <v>75</v>
      </c>
      <c r="B36" t="s">
        <v>0</v>
      </c>
      <c r="C36" t="s">
        <v>22</v>
      </c>
      <c r="D36" t="s">
        <v>66</v>
      </c>
      <c r="E36" t="s">
        <v>66</v>
      </c>
    </row>
    <row r="37" spans="1:5" ht="12.75">
      <c r="A37" t="s">
        <v>78</v>
      </c>
      <c r="B37" t="s">
        <v>0</v>
      </c>
      <c r="C37" t="s">
        <v>22</v>
      </c>
      <c r="D37" t="s">
        <v>66</v>
      </c>
      <c r="E37" t="s">
        <v>66</v>
      </c>
    </row>
    <row r="38" spans="1:5" ht="12.75">
      <c r="A38" t="s">
        <v>81</v>
      </c>
      <c r="B38" t="s">
        <v>1</v>
      </c>
      <c r="C38" t="s">
        <v>22</v>
      </c>
      <c r="D38">
        <v>40.72</v>
      </c>
      <c r="E38">
        <v>38.87</v>
      </c>
    </row>
    <row r="39" spans="1:5" ht="12.75">
      <c r="A39" t="s">
        <v>84</v>
      </c>
      <c r="B39" t="s">
        <v>1</v>
      </c>
      <c r="C39" t="s">
        <v>22</v>
      </c>
      <c r="D39" t="s">
        <v>66</v>
      </c>
      <c r="E39" t="s">
        <v>66</v>
      </c>
    </row>
    <row r="40" spans="1:5" ht="12.75">
      <c r="A40" t="s">
        <v>87</v>
      </c>
      <c r="B40" t="s">
        <v>2</v>
      </c>
      <c r="C40" t="s">
        <v>22</v>
      </c>
      <c r="D40" t="s">
        <v>66</v>
      </c>
      <c r="E40" t="s">
        <v>66</v>
      </c>
    </row>
    <row r="41" spans="1:5" ht="12.75">
      <c r="A41" t="s">
        <v>90</v>
      </c>
      <c r="B41" t="s">
        <v>2</v>
      </c>
      <c r="C41" t="s">
        <v>22</v>
      </c>
      <c r="D41" t="s">
        <v>66</v>
      </c>
      <c r="E41" t="s">
        <v>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Timmins-Schiffman</dc:creator>
  <cp:keywords/>
  <dc:description/>
  <cp:lastModifiedBy>Emma Timmins-Schiffman</cp:lastModifiedBy>
  <dcterms:created xsi:type="dcterms:W3CDTF">2009-12-10T20:59:37Z</dcterms:created>
  <cp:category/>
  <cp:version/>
  <cp:contentType/>
  <cp:contentStatus/>
</cp:coreProperties>
</file>